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8970" tabRatio="800"/>
  </bookViews>
  <sheets>
    <sheet name="7-11 лет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3" i="1"/>
  <c r="K423"/>
  <c r="J423"/>
  <c r="I423"/>
  <c r="H423"/>
  <c r="L413"/>
  <c r="K413"/>
  <c r="J413"/>
  <c r="I413"/>
  <c r="H413"/>
  <c r="G423"/>
  <c r="F423"/>
  <c r="E423"/>
  <c r="D423"/>
  <c r="C423"/>
  <c r="G413"/>
  <c r="F413"/>
  <c r="E413"/>
  <c r="D413"/>
  <c r="C413"/>
  <c r="L383"/>
  <c r="K383"/>
  <c r="J383"/>
  <c r="I383"/>
  <c r="H383"/>
  <c r="L373"/>
  <c r="K373"/>
  <c r="J373"/>
  <c r="I373"/>
  <c r="H373"/>
  <c r="G383"/>
  <c r="F383"/>
  <c r="E383"/>
  <c r="D383"/>
  <c r="C383"/>
  <c r="G373"/>
  <c r="F373"/>
  <c r="E373"/>
  <c r="D373"/>
  <c r="C373"/>
  <c r="L342"/>
  <c r="K342"/>
  <c r="J342"/>
  <c r="I342"/>
  <c r="H342"/>
  <c r="G342"/>
  <c r="F342"/>
  <c r="E342"/>
  <c r="D342"/>
  <c r="C342"/>
  <c r="L332"/>
  <c r="K332"/>
  <c r="J332"/>
  <c r="I332"/>
  <c r="H332"/>
  <c r="G332"/>
  <c r="F332"/>
  <c r="E332"/>
  <c r="D332"/>
  <c r="C332"/>
  <c r="L302"/>
  <c r="K302"/>
  <c r="J302"/>
  <c r="I302"/>
  <c r="H302"/>
  <c r="G302"/>
  <c r="F302"/>
  <c r="E302"/>
  <c r="D302"/>
  <c r="C302"/>
  <c r="L292"/>
  <c r="K292"/>
  <c r="J292"/>
  <c r="I292"/>
  <c r="H292"/>
  <c r="G292"/>
  <c r="F292"/>
  <c r="E292"/>
  <c r="D292"/>
  <c r="C292"/>
  <c r="L262"/>
  <c r="K262"/>
  <c r="J262"/>
  <c r="I262"/>
  <c r="H262"/>
  <c r="G262"/>
  <c r="F262"/>
  <c r="E262"/>
  <c r="D262"/>
  <c r="C262"/>
  <c r="L252"/>
  <c r="K252"/>
  <c r="J252"/>
  <c r="I252"/>
  <c r="H252"/>
  <c r="G252"/>
  <c r="F252"/>
  <c r="E252"/>
  <c r="D252"/>
  <c r="C252"/>
  <c r="L223"/>
  <c r="K223"/>
  <c r="J223"/>
  <c r="I223"/>
  <c r="H223"/>
  <c r="G223"/>
  <c r="F223"/>
  <c r="E223"/>
  <c r="D223"/>
  <c r="C223"/>
  <c r="L214"/>
  <c r="K214"/>
  <c r="J214"/>
  <c r="I214"/>
  <c r="H214"/>
  <c r="G214"/>
  <c r="F214"/>
  <c r="E214"/>
  <c r="D214"/>
  <c r="C214"/>
  <c r="L185"/>
  <c r="K185"/>
  <c r="J185"/>
  <c r="I185"/>
  <c r="H185"/>
  <c r="G185"/>
  <c r="F185"/>
  <c r="E185"/>
  <c r="D185"/>
  <c r="C185"/>
  <c r="L176"/>
  <c r="K176"/>
  <c r="J176"/>
  <c r="I176"/>
  <c r="H176"/>
  <c r="G176"/>
  <c r="F176"/>
  <c r="E176"/>
  <c r="D176"/>
  <c r="C176"/>
  <c r="L144"/>
  <c r="K144"/>
  <c r="J144"/>
  <c r="I144"/>
  <c r="H144"/>
  <c r="G144"/>
  <c r="F144"/>
  <c r="E144"/>
  <c r="D144"/>
  <c r="C144"/>
  <c r="L135"/>
  <c r="K135"/>
  <c r="J135"/>
  <c r="I135"/>
  <c r="H135"/>
  <c r="G135"/>
  <c r="F135"/>
  <c r="E135"/>
  <c r="D135"/>
  <c r="C135"/>
  <c r="L104"/>
  <c r="K104"/>
  <c r="J104"/>
  <c r="I104"/>
  <c r="H104"/>
  <c r="G104"/>
  <c r="F104"/>
  <c r="E104"/>
  <c r="D104"/>
  <c r="C104"/>
  <c r="L95"/>
  <c r="K95"/>
  <c r="J95"/>
  <c r="I95"/>
  <c r="H95"/>
  <c r="G95"/>
  <c r="F95"/>
  <c r="E95"/>
  <c r="D95"/>
  <c r="C95"/>
  <c r="L66"/>
  <c r="L57"/>
  <c r="K66"/>
  <c r="K57"/>
  <c r="J66"/>
  <c r="J57"/>
  <c r="I66"/>
  <c r="I57"/>
  <c r="H66"/>
  <c r="H57"/>
  <c r="G66"/>
  <c r="G57"/>
  <c r="F66"/>
  <c r="F57"/>
  <c r="E66"/>
  <c r="E57" s="1"/>
  <c r="D66"/>
  <c r="D57"/>
  <c r="C66"/>
  <c r="C57"/>
  <c r="F263" l="1"/>
  <c r="J67"/>
  <c r="E424"/>
  <c r="D105"/>
  <c r="H105"/>
  <c r="L105"/>
  <c r="D145"/>
  <c r="H145"/>
  <c r="L145"/>
  <c r="D186"/>
  <c r="H186"/>
  <c r="L186"/>
  <c r="D224"/>
  <c r="H224"/>
  <c r="L224"/>
  <c r="D263"/>
  <c r="H263"/>
  <c r="D303"/>
  <c r="H303"/>
  <c r="L303"/>
  <c r="D343"/>
  <c r="D384"/>
  <c r="D424"/>
  <c r="C303"/>
  <c r="G303"/>
  <c r="K303"/>
  <c r="E343"/>
  <c r="I343"/>
  <c r="F384"/>
  <c r="I67"/>
  <c r="K67"/>
  <c r="C105"/>
  <c r="G105"/>
  <c r="K105"/>
  <c r="C145"/>
  <c r="G145"/>
  <c r="K145"/>
  <c r="C186"/>
  <c r="G186"/>
  <c r="K186"/>
  <c r="C224"/>
  <c r="G224"/>
  <c r="K224"/>
  <c r="C263"/>
  <c r="G263"/>
  <c r="K263"/>
  <c r="F424"/>
  <c r="H67"/>
  <c r="F105"/>
  <c r="J105"/>
  <c r="F145"/>
  <c r="J145"/>
  <c r="F186"/>
  <c r="J186"/>
  <c r="F224"/>
  <c r="J224"/>
  <c r="J263"/>
  <c r="E384"/>
  <c r="L384"/>
  <c r="C67"/>
  <c r="G67"/>
  <c r="L67"/>
  <c r="L263"/>
  <c r="F303"/>
  <c r="J303"/>
  <c r="F343"/>
  <c r="H343"/>
  <c r="L343"/>
  <c r="E105"/>
  <c r="I105"/>
  <c r="E145"/>
  <c r="I145"/>
  <c r="E186"/>
  <c r="I186"/>
  <c r="E224"/>
  <c r="I224"/>
  <c r="E263"/>
  <c r="I263"/>
  <c r="E303"/>
  <c r="I303"/>
  <c r="D67"/>
  <c r="F67"/>
  <c r="C424"/>
  <c r="G424"/>
  <c r="C384"/>
  <c r="G384"/>
  <c r="J343"/>
  <c r="K424"/>
  <c r="C343"/>
  <c r="G343"/>
  <c r="K343"/>
  <c r="J424"/>
  <c r="I424"/>
  <c r="H424"/>
  <c r="L424"/>
  <c r="K384"/>
  <c r="I384"/>
  <c r="J384"/>
  <c r="H384"/>
  <c r="E67" l="1"/>
</calcChain>
</file>

<file path=xl/sharedStrings.xml><?xml version="1.0" encoding="utf-8"?>
<sst xmlns="http://schemas.openxmlformats.org/spreadsheetml/2006/main" count="414" uniqueCount="130">
  <si>
    <t>№ рец.</t>
  </si>
  <si>
    <t>Наименование дней недели, блюд</t>
  </si>
  <si>
    <t>Выход в граммах</t>
  </si>
  <si>
    <t>Химический состав (г)</t>
  </si>
  <si>
    <t>Энергетическая ценность (ккал)</t>
  </si>
  <si>
    <t>Б</t>
  </si>
  <si>
    <t>Ж</t>
  </si>
  <si>
    <t>У</t>
  </si>
  <si>
    <t>Хлеб пшеничный</t>
  </si>
  <si>
    <t>Итого</t>
  </si>
  <si>
    <t>ИТОГО за день</t>
  </si>
  <si>
    <t>гуляш</t>
  </si>
  <si>
    <t>5/7</t>
  </si>
  <si>
    <t>1</t>
  </si>
  <si>
    <t>компот из свежих плодов</t>
  </si>
  <si>
    <t>8/8</t>
  </si>
  <si>
    <t>2/6</t>
  </si>
  <si>
    <t>6/4</t>
  </si>
  <si>
    <t>6/3</t>
  </si>
  <si>
    <t>манная молочная каша</t>
  </si>
  <si>
    <t>6/6</t>
  </si>
  <si>
    <t>пшенная молочная каша</t>
  </si>
  <si>
    <t>6/15</t>
  </si>
  <si>
    <t>каша гречневая рассыпчатая</t>
  </si>
  <si>
    <t xml:space="preserve">              Обед</t>
  </si>
  <si>
    <t xml:space="preserve">            Обед</t>
  </si>
  <si>
    <t>8/1</t>
  </si>
  <si>
    <t>чай с сахаром</t>
  </si>
  <si>
    <t>ячневая молочная каша</t>
  </si>
  <si>
    <t>окорочек куриный запеченный</t>
  </si>
  <si>
    <t>4/4</t>
  </si>
  <si>
    <t>салат из зеленого горошка</t>
  </si>
  <si>
    <t>2/2</t>
  </si>
  <si>
    <t>борщ</t>
  </si>
  <si>
    <t>6/5</t>
  </si>
  <si>
    <t>рисовая молочная каша</t>
  </si>
  <si>
    <t>5/3</t>
  </si>
  <si>
    <t>картофель тушенный с мясом</t>
  </si>
  <si>
    <t>6/1</t>
  </si>
  <si>
    <t>рис отварной</t>
  </si>
  <si>
    <t>4/8</t>
  </si>
  <si>
    <t>салат из квашенной капусты</t>
  </si>
  <si>
    <t>2/4</t>
  </si>
  <si>
    <t>суп гороховый</t>
  </si>
  <si>
    <t>1/1</t>
  </si>
  <si>
    <t>бутерброд с маслом</t>
  </si>
  <si>
    <t>яблоко</t>
  </si>
  <si>
    <t xml:space="preserve">плов с мясом </t>
  </si>
  <si>
    <t>5/12</t>
  </si>
  <si>
    <t>оладьи из печени</t>
  </si>
  <si>
    <t>4/7</t>
  </si>
  <si>
    <t>салат из кукурузы</t>
  </si>
  <si>
    <t>1/2</t>
  </si>
  <si>
    <t>бутерброд с сыром и с маслом</t>
  </si>
  <si>
    <t>8/5</t>
  </si>
  <si>
    <t>компот из сухофруктов</t>
  </si>
  <si>
    <t>9 день</t>
  </si>
  <si>
    <t>10 день</t>
  </si>
  <si>
    <t>гречневая молочная каша</t>
  </si>
  <si>
    <t>суп с клецками на курином бульоне</t>
  </si>
  <si>
    <t>5/1</t>
  </si>
  <si>
    <t>4/1</t>
  </si>
  <si>
    <t>салат из соленых огурцов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</si>
  <si>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</si>
  <si>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</si>
  <si>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</si>
  <si>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</si>
  <si>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</si>
  <si>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</si>
  <si>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</si>
  <si>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</si>
  <si>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котлета мясная</t>
  </si>
  <si>
    <t>4/2</t>
  </si>
  <si>
    <t>картофельное пюре</t>
  </si>
  <si>
    <t>2/5</t>
  </si>
  <si>
    <t>суп рыбный</t>
  </si>
  <si>
    <t>3/25</t>
  </si>
  <si>
    <t>макароны отварные</t>
  </si>
  <si>
    <t>вафли</t>
  </si>
  <si>
    <t>13/2</t>
  </si>
  <si>
    <t>4/12</t>
  </si>
  <si>
    <t>салат из томатов и соленых огурцов</t>
  </si>
  <si>
    <t>2/1</t>
  </si>
  <si>
    <t>щи  на мясном бульоне</t>
  </si>
  <si>
    <t>6/2</t>
  </si>
  <si>
    <t>йогурт</t>
  </si>
  <si>
    <t>4/3</t>
  </si>
  <si>
    <t>салат из отварной свеклы</t>
  </si>
  <si>
    <t>снежок</t>
  </si>
  <si>
    <t>4/9</t>
  </si>
  <si>
    <t>салат из свежей капусты</t>
  </si>
  <si>
    <t>2/8</t>
  </si>
  <si>
    <t>рассольник</t>
  </si>
  <si>
    <t>5/6</t>
  </si>
  <si>
    <t>тефтеля</t>
  </si>
  <si>
    <t>8/4</t>
  </si>
  <si>
    <t>сок</t>
  </si>
  <si>
    <t>печенье</t>
  </si>
  <si>
    <t>8/6</t>
  </si>
  <si>
    <t>какао</t>
  </si>
  <si>
    <t>4/5</t>
  </si>
  <si>
    <t>икра кабачковая</t>
  </si>
  <si>
    <t>2/3</t>
  </si>
  <si>
    <t>свекольник</t>
  </si>
  <si>
    <t>4/10</t>
  </si>
  <si>
    <t>винегрет</t>
  </si>
  <si>
    <t>2/7</t>
  </si>
  <si>
    <t>суп с фрикадельками</t>
  </si>
  <si>
    <t>9/1</t>
  </si>
  <si>
    <t>рыбные биточки</t>
  </si>
  <si>
    <t>4/6</t>
  </si>
  <si>
    <t>салат из зеленого горошка с соленым огурцом</t>
  </si>
  <si>
    <t>5/2</t>
  </si>
  <si>
    <t>картофельная запеканка с мясом</t>
  </si>
  <si>
    <t>завтрак</t>
  </si>
  <si>
    <t>7-11лет</t>
  </si>
  <si>
    <t>11-и старше</t>
  </si>
  <si>
    <t xml:space="preserve">Муниципальное бюджетное общеобразовательное учреждение
«Основная общеобразовательная школа села Сиреники»
689273 ЧАО, Провиденский район, с. Сиреники, ул. Мандрикова д.29,тел. (факс) 2-52-37                                                                                                                                                                                                                 E-mail: sireniki_school@mail.ru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</si>
  <si>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 xml:space="preserve">Примерное цикличное  меню                                                                                                                        для обучающихся (7 - 11 лет) (11 и старше)                                                                         Муниципального бюджетного общеобразовательного учреждения                                                 "Основная общеобразовательная школа села Сиреники"                                                                                                               </t>
  </si>
  <si>
    <r>
      <t>УТВЕРЖДАЮ:                                                            Директор МБОУ "ООШ с. Сиреники"                                                                                __________________ Я.Ю. Щуцкая          "_</t>
    </r>
    <r>
      <rPr>
        <u/>
        <sz val="12"/>
        <rFont val="Times New Roman"/>
        <family val="1"/>
        <charset val="204"/>
      </rPr>
      <t>23</t>
    </r>
    <r>
      <rPr>
        <sz val="12"/>
        <rFont val="Times New Roman"/>
        <family val="1"/>
        <charset val="204"/>
      </rPr>
      <t>___"_</t>
    </r>
    <r>
      <rPr>
        <u/>
        <sz val="12"/>
        <rFont val="Times New Roman"/>
        <family val="1"/>
        <charset val="204"/>
      </rPr>
      <t>_августа</t>
    </r>
    <r>
      <rPr>
        <sz val="12"/>
        <rFont val="Times New Roman"/>
        <family val="1"/>
        <charset val="204"/>
      </rPr>
      <t>______ 2024 г.</t>
    </r>
  </si>
  <si>
    <t>суп вермишелевый на мясном  бульоне</t>
  </si>
  <si>
    <t>биточки из говядины</t>
  </si>
  <si>
    <t>При составление цикличного  меню использовались техно карты по следующим сборникам:</t>
  </si>
  <si>
    <r>
      <t>1.</t>
    </r>
    <r>
      <rPr>
        <sz val="7"/>
        <rFont val="Times New Roman"/>
        <family val="1"/>
        <charset val="204"/>
      </rPr>
      <t xml:space="preserve">                 </t>
    </r>
    <r>
      <rPr>
        <sz val="13"/>
        <rFont val="Times New Roman"/>
        <family val="1"/>
        <charset val="204"/>
      </rPr>
      <t>Сборник технических нормативов - Сборник рецептур блюд и кулинарных изделий для предприятий общественного питания при общеобразовательных школах / Под ред. В.Т.Лапшиной. – М.: Хлебпродинформ, 2004. – 639 с.</t>
    </r>
  </si>
  <si>
    <r>
      <t>2.</t>
    </r>
    <r>
      <rPr>
        <sz val="7"/>
        <rFont val="Times New Roman"/>
        <family val="1"/>
        <charset val="204"/>
      </rPr>
      <t xml:space="preserve">                 </t>
    </r>
    <r>
      <rPr>
        <sz val="13"/>
        <rFont val="Times New Roman"/>
        <family val="1"/>
        <charset val="204"/>
      </rPr>
      <t>Сборник рецептур блюд и кулинарных изделий для предприятий общественного питания/ Авт.-сост.: А.И.Здобнов, В.А. Цыганенко, М.И. Пересичный. – К.: А.С.К., 2005 – 656 с</t>
    </r>
  </si>
  <si>
    <r>
      <t>3.</t>
    </r>
    <r>
      <rPr>
        <sz val="7"/>
        <rFont val="Times New Roman"/>
        <family val="1"/>
        <charset val="204"/>
      </rPr>
      <t xml:space="preserve">                 </t>
    </r>
    <r>
      <rPr>
        <sz val="13"/>
        <rFont val="Times New Roman"/>
        <family val="1"/>
        <charset val="204"/>
      </rPr>
      <t>Сборник технических нормативов - Сборник рецептур блюд и кулинарных изделий для питания детей дошкольных образовательных учреждений / Под ред. М.П.Могильного и В.А.Тутельяна. – М.: ДеЛи принт, 2010. – 628 с.</t>
    </r>
  </si>
  <si>
    <r>
      <t>4.</t>
    </r>
    <r>
      <rPr>
        <sz val="7"/>
        <rFont val="Times New Roman"/>
        <family val="1"/>
        <charset val="204"/>
      </rPr>
      <t xml:space="preserve">                 </t>
    </r>
    <r>
      <rPr>
        <sz val="13"/>
        <rFont val="Times New Roman"/>
        <family val="1"/>
        <charset val="204"/>
      </rPr>
      <t>Сборник рецептур блюд и кулинарных изделий для предприятий общественного питания. – М.: Госторгиздат, 1955</t>
    </r>
  </si>
  <si>
    <r>
      <t>5.</t>
    </r>
    <r>
      <rPr>
        <sz val="7"/>
        <rFont val="Times New Roman"/>
        <family val="1"/>
        <charset val="204"/>
      </rPr>
      <t xml:space="preserve">                 </t>
    </r>
    <r>
      <rPr>
        <sz val="13"/>
        <rFont val="Times New Roman"/>
        <family val="1"/>
        <charset val="204"/>
      </rPr>
      <t>Сборник рецептур блюд и кулинарных изделий для предприятий общественного питания/Составитель Л.Е.Голунова. - Издательство “ПРОФИКС” Санкт-Петербург,  2003 г.</t>
    </r>
  </si>
  <si>
    <r>
      <t>6.</t>
    </r>
    <r>
      <rPr>
        <sz val="7"/>
        <rFont val="Times New Roman"/>
        <family val="1"/>
        <charset val="204"/>
      </rPr>
      <t xml:space="preserve">                 </t>
    </r>
    <r>
      <rPr>
        <sz val="13"/>
        <rFont val="Times New Roman"/>
        <family val="1"/>
        <charset val="204"/>
      </rPr>
      <t>Химический состав российских пищевых продуктов: Справочник / Под ред. член.-корр. МАИ, проф. И.М. Скурихина и академика РАМН, проф. В.А.Тутельяна. – М.: ДеЛи принт, 2002 – 236 с.</t>
    </r>
  </si>
  <si>
    <r>
      <t>7.</t>
    </r>
    <r>
      <rPr>
        <sz val="7"/>
        <rFont val="Times New Roman"/>
        <family val="1"/>
        <charset val="204"/>
      </rPr>
      <t xml:space="preserve">                 </t>
    </r>
    <r>
      <rPr>
        <sz val="13"/>
        <rFont val="Times New Roman"/>
        <family val="1"/>
        <charset val="204"/>
      </rPr>
      <t>Химический состав пищевых продуктов/ Под ред. И.М.Скурихина, М.Н.Волгарева, - М.: ВО «Агрохимиздат», 1987., Т. 1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</si>
</sst>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10">
    <font>
      <sz val="10"/>
      <name val="Arial"/>
      <family val="2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5" fillId="0" borderId="0" xfId="0" applyFont="1"/>
    <xf numFmtId="0" fontId="2" fillId="0" borderId="0" xfId="0" applyFont="1"/>
    <xf numFmtId="0" fontId="5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/>
    <xf numFmtId="0" fontId="6" fillId="0" borderId="0" xfId="0" applyFont="1" applyBorder="1"/>
    <xf numFmtId="14" fontId="6" fillId="0" borderId="0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indent="3"/>
    </xf>
    <xf numFmtId="0" fontId="6" fillId="0" borderId="10" xfId="0" applyFont="1" applyBorder="1" applyAlignment="1">
      <alignment horizontal="left" indent="3"/>
    </xf>
    <xf numFmtId="0" fontId="5" fillId="0" borderId="11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1"/>
    </xf>
    <xf numFmtId="49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justify" wrapText="1"/>
    </xf>
    <xf numFmtId="49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justify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justify" vertical="center"/>
    </xf>
    <xf numFmtId="0" fontId="5" fillId="0" borderId="5" xfId="0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 indent="1"/>
    </xf>
    <xf numFmtId="0" fontId="6" fillId="0" borderId="5" xfId="0" applyFont="1" applyBorder="1" applyAlignment="1">
      <alignment horizontal="justify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top" indent="1"/>
    </xf>
    <xf numFmtId="0" fontId="2" fillId="0" borderId="0" xfId="0" applyFont="1" applyBorder="1" applyAlignment="1">
      <alignment vertical="center"/>
    </xf>
    <xf numFmtId="0" fontId="5" fillId="0" borderId="0" xfId="0" applyFont="1" applyAlignment="1"/>
    <xf numFmtId="0" fontId="6" fillId="0" borderId="0" xfId="0" applyFont="1"/>
    <xf numFmtId="14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indent="1"/>
    </xf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6" xfId="0" applyFont="1" applyBorder="1" applyAlignment="1">
      <alignment horizontal="justify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justify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54"/>
  <sheetViews>
    <sheetView tabSelected="1" topLeftCell="A13" workbookViewId="0">
      <selection activeCell="S24" sqref="S24"/>
    </sheetView>
  </sheetViews>
  <sheetFormatPr defaultRowHeight="12.75"/>
  <cols>
    <col min="1" max="1" width="9.140625" style="9"/>
    <col min="2" max="2" width="45.28515625" style="9" customWidth="1"/>
    <col min="3" max="3" width="10.7109375" style="9" customWidth="1"/>
    <col min="4" max="6" width="9.140625" style="9"/>
    <col min="7" max="7" width="14.28515625" style="9" customWidth="1"/>
    <col min="8" max="16384" width="9.140625" style="9"/>
  </cols>
  <sheetData>
    <row r="1" spans="1:12" ht="12.75" customHeight="1">
      <c r="A1" s="8"/>
      <c r="B1" s="2" t="s">
        <v>117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2.75" customHeight="1">
      <c r="A2" s="8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2.75" customHeight="1">
      <c r="A3" s="8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2.75" customHeight="1">
      <c r="A4" s="8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2.75" customHeight="1">
      <c r="A5" s="8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2.75" customHeight="1">
      <c r="A6" s="8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2.75" customHeight="1">
      <c r="A7" s="8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5.75">
      <c r="A8" s="8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15.75">
      <c r="A9" s="8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5.75" customHeight="1">
      <c r="A10" s="8"/>
      <c r="B10" s="4"/>
      <c r="C10" s="4"/>
      <c r="D10" s="4"/>
      <c r="E10" s="3"/>
      <c r="F10" s="3"/>
      <c r="G10" s="3"/>
      <c r="H10" s="4" t="s">
        <v>119</v>
      </c>
      <c r="I10" s="4"/>
      <c r="J10" s="4"/>
      <c r="K10" s="4"/>
      <c r="L10" s="4"/>
    </row>
    <row r="11" spans="1:12" ht="15.75">
      <c r="A11" s="8"/>
      <c r="B11" s="4"/>
      <c r="C11" s="4"/>
      <c r="D11" s="4"/>
      <c r="E11" s="3"/>
      <c r="F11" s="3"/>
      <c r="G11" s="3"/>
      <c r="H11" s="4"/>
      <c r="I11" s="4"/>
      <c r="J11" s="4"/>
      <c r="K11" s="4"/>
      <c r="L11" s="4"/>
    </row>
    <row r="12" spans="1:12" ht="15.75">
      <c r="A12" s="8"/>
      <c r="B12" s="4"/>
      <c r="C12" s="4"/>
      <c r="D12" s="4"/>
      <c r="E12" s="3"/>
      <c r="F12" s="3"/>
      <c r="H12" s="4"/>
      <c r="I12" s="4"/>
      <c r="J12" s="4"/>
      <c r="K12" s="4"/>
      <c r="L12" s="4"/>
    </row>
    <row r="13" spans="1:12" ht="15.75">
      <c r="A13" s="8"/>
      <c r="B13" s="4"/>
      <c r="C13" s="4"/>
      <c r="D13" s="4"/>
      <c r="E13" s="3"/>
      <c r="F13" s="3"/>
      <c r="H13" s="4"/>
      <c r="I13" s="4"/>
      <c r="J13" s="4"/>
      <c r="K13" s="4"/>
      <c r="L13" s="4"/>
    </row>
    <row r="14" spans="1:12" ht="15.75">
      <c r="A14" s="8"/>
      <c r="B14" s="4"/>
      <c r="C14" s="4"/>
      <c r="D14" s="4"/>
      <c r="E14" s="3"/>
      <c r="F14" s="3"/>
      <c r="H14" s="4"/>
      <c r="I14" s="4"/>
      <c r="J14" s="4"/>
      <c r="K14" s="4"/>
      <c r="L14" s="4"/>
    </row>
    <row r="15" spans="1:12" ht="15.75">
      <c r="A15" s="8"/>
      <c r="B15" s="4"/>
      <c r="C15" s="4"/>
      <c r="D15" s="4"/>
      <c r="E15" s="3"/>
      <c r="F15" s="3"/>
      <c r="H15" s="4"/>
      <c r="I15" s="4"/>
      <c r="J15" s="4"/>
      <c r="K15" s="4"/>
      <c r="L15" s="4"/>
    </row>
    <row r="16" spans="1:12" ht="15.75">
      <c r="A16" s="8"/>
      <c r="B16" s="4"/>
      <c r="C16" s="4"/>
      <c r="D16" s="4"/>
      <c r="E16" s="3"/>
      <c r="F16" s="3"/>
      <c r="H16" s="4"/>
      <c r="I16" s="4"/>
      <c r="J16" s="4"/>
      <c r="K16" s="4"/>
      <c r="L16" s="4"/>
    </row>
    <row r="17" spans="1:12" ht="15.75">
      <c r="A17" s="8"/>
      <c r="B17" s="5"/>
      <c r="C17" s="5"/>
      <c r="D17" s="5"/>
      <c r="E17" s="3"/>
      <c r="F17" s="3"/>
      <c r="K17" s="5"/>
      <c r="L17" s="5"/>
    </row>
    <row r="18" spans="1:12" ht="15.75">
      <c r="A18" s="8"/>
      <c r="B18" s="5"/>
      <c r="C18" s="5"/>
      <c r="D18" s="5"/>
      <c r="E18" s="3"/>
      <c r="F18" s="3"/>
      <c r="K18" s="5"/>
      <c r="L18" s="5"/>
    </row>
    <row r="19" spans="1:12" ht="12.75" customHeight="1">
      <c r="A19" s="8"/>
      <c r="B19" s="6" t="s">
        <v>118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ht="12.75" customHeight="1">
      <c r="A20" s="8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ht="12.75" customHeight="1">
      <c r="A21" s="8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12.75" customHeight="1">
      <c r="A22" s="8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ht="12.75" customHeight="1">
      <c r="A23" s="8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ht="12.75" customHeight="1">
      <c r="A24" s="8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ht="12.75" customHeight="1">
      <c r="A25" s="8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12.75" customHeight="1">
      <c r="A26" s="8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12.75" customHeight="1">
      <c r="A27" s="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ht="12.75" customHeight="1">
      <c r="A28" s="8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ht="12.75" customHeight="1">
      <c r="A29" s="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ht="12.75" customHeight="1">
      <c r="A30" s="8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 ht="12.75" customHeight="1">
      <c r="A31" s="8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ht="12.75" customHeight="1">
      <c r="A32" s="8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ht="15.75">
      <c r="A33" s="8"/>
      <c r="C33" s="10"/>
    </row>
    <row r="34" spans="1:12" ht="15.75">
      <c r="A34" s="8"/>
      <c r="C34" s="10"/>
    </row>
    <row r="35" spans="1:12" ht="12.75" customHeight="1">
      <c r="A35" s="8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ht="12.75" customHeight="1">
      <c r="A36" s="8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ht="12.75" customHeight="1">
      <c r="A37" s="8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ht="12.75" customHeight="1">
      <c r="A38" s="8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ht="15.75">
      <c r="A39" s="8"/>
      <c r="C39" s="10"/>
    </row>
    <row r="40" spans="1:12" ht="15.75">
      <c r="A40" s="8"/>
      <c r="C40" s="10"/>
    </row>
    <row r="41" spans="1:12" ht="15" customHeight="1">
      <c r="A41" s="11"/>
    </row>
    <row r="43" spans="1:12">
      <c r="A43" s="11"/>
    </row>
    <row r="45" spans="1:12" ht="18.75">
      <c r="A45" s="12"/>
      <c r="B45" s="12"/>
      <c r="C45" s="12"/>
      <c r="D45" s="1" t="s">
        <v>63</v>
      </c>
      <c r="E45" s="1"/>
      <c r="F45" s="1"/>
    </row>
    <row r="46" spans="1:12" ht="13.5" thickBot="1">
      <c r="A46" s="13"/>
      <c r="B46" s="13"/>
      <c r="C46" s="14"/>
      <c r="D46" s="13"/>
      <c r="E46" s="13"/>
      <c r="F46" s="13"/>
      <c r="G46" s="15"/>
    </row>
    <row r="47" spans="1:12" ht="13.5" thickBot="1">
      <c r="A47" s="16"/>
      <c r="B47" s="17"/>
      <c r="C47" s="18"/>
      <c r="D47" s="19"/>
      <c r="E47" s="20"/>
      <c r="F47" s="20"/>
      <c r="G47" s="21" t="s">
        <v>115</v>
      </c>
      <c r="H47" s="22"/>
      <c r="I47" s="23"/>
      <c r="J47" s="23"/>
      <c r="K47" s="24" t="s">
        <v>116</v>
      </c>
      <c r="L47" s="25"/>
    </row>
    <row r="48" spans="1:12" ht="51.75" thickBot="1">
      <c r="A48" s="26" t="s">
        <v>0</v>
      </c>
      <c r="B48" s="64" t="s">
        <v>1</v>
      </c>
      <c r="C48" s="69" t="s">
        <v>2</v>
      </c>
      <c r="D48" s="66" t="s">
        <v>3</v>
      </c>
      <c r="E48" s="67"/>
      <c r="F48" s="68"/>
      <c r="G48" s="69" t="s">
        <v>4</v>
      </c>
      <c r="H48" s="69" t="s">
        <v>2</v>
      </c>
      <c r="I48" s="66" t="s">
        <v>3</v>
      </c>
      <c r="J48" s="67"/>
      <c r="K48" s="68"/>
      <c r="L48" s="69" t="s">
        <v>4</v>
      </c>
    </row>
    <row r="49" spans="1:12" ht="13.5" thickBot="1">
      <c r="A49" s="27"/>
      <c r="B49" s="28" t="s">
        <v>114</v>
      </c>
      <c r="C49" s="29"/>
      <c r="D49" s="30" t="s">
        <v>5</v>
      </c>
      <c r="E49" s="31" t="s">
        <v>6</v>
      </c>
      <c r="F49" s="30" t="s">
        <v>7</v>
      </c>
      <c r="G49" s="29"/>
      <c r="H49" s="29"/>
      <c r="I49" s="30" t="s">
        <v>5</v>
      </c>
      <c r="J49" s="31" t="s">
        <v>6</v>
      </c>
      <c r="K49" s="30" t="s">
        <v>7</v>
      </c>
      <c r="L49" s="29"/>
    </row>
    <row r="50" spans="1:12" ht="13.5" thickBot="1">
      <c r="A50" s="32" t="s">
        <v>17</v>
      </c>
      <c r="B50" s="33" t="s">
        <v>28</v>
      </c>
      <c r="C50" s="30">
        <v>200</v>
      </c>
      <c r="D50" s="30">
        <v>7.22</v>
      </c>
      <c r="E50" s="30">
        <v>8.8800000000000008</v>
      </c>
      <c r="F50" s="30">
        <v>28.09</v>
      </c>
      <c r="G50" s="30">
        <v>220.27</v>
      </c>
      <c r="H50" s="30">
        <v>250</v>
      </c>
      <c r="I50" s="30">
        <v>9.2799999999999994</v>
      </c>
      <c r="J50" s="30">
        <v>10.45</v>
      </c>
      <c r="K50" s="30">
        <v>33.61</v>
      </c>
      <c r="L50" s="30">
        <v>264.66000000000003</v>
      </c>
    </row>
    <row r="51" spans="1:12" ht="13.5" thickBot="1">
      <c r="A51" s="34" t="s">
        <v>52</v>
      </c>
      <c r="B51" s="35" t="s">
        <v>53</v>
      </c>
      <c r="C51" s="36">
        <v>80</v>
      </c>
      <c r="D51" s="36">
        <v>6.3</v>
      </c>
      <c r="E51" s="36">
        <v>14</v>
      </c>
      <c r="F51" s="36">
        <v>21</v>
      </c>
      <c r="G51" s="36">
        <v>300</v>
      </c>
      <c r="H51" s="36">
        <v>80</v>
      </c>
      <c r="I51" s="36">
        <v>6.3</v>
      </c>
      <c r="J51" s="36">
        <v>14</v>
      </c>
      <c r="K51" s="36">
        <v>21</v>
      </c>
      <c r="L51" s="36">
        <v>300</v>
      </c>
    </row>
    <row r="52" spans="1:12" ht="13.5" thickBot="1">
      <c r="A52" s="32" t="s">
        <v>26</v>
      </c>
      <c r="B52" s="38" t="s">
        <v>27</v>
      </c>
      <c r="C52" s="39">
        <v>200</v>
      </c>
      <c r="D52" s="30">
        <v>0.24</v>
      </c>
      <c r="E52" s="30">
        <v>0.1</v>
      </c>
      <c r="F52" s="30">
        <v>11</v>
      </c>
      <c r="G52" s="30">
        <v>41</v>
      </c>
      <c r="H52" s="39">
        <v>200</v>
      </c>
      <c r="I52" s="30">
        <v>0.24</v>
      </c>
      <c r="J52" s="30">
        <v>0.1</v>
      </c>
      <c r="K52" s="30">
        <v>11</v>
      </c>
      <c r="L52" s="30">
        <v>41</v>
      </c>
    </row>
    <row r="53" spans="1:12" ht="13.5" thickBot="1">
      <c r="A53" s="34"/>
      <c r="B53" s="35" t="s">
        <v>46</v>
      </c>
      <c r="C53" s="36">
        <v>150</v>
      </c>
      <c r="D53" s="36">
        <v>1</v>
      </c>
      <c r="E53" s="36">
        <v>1</v>
      </c>
      <c r="F53" s="36">
        <v>15</v>
      </c>
      <c r="G53" s="36">
        <v>71</v>
      </c>
      <c r="H53" s="36">
        <v>150</v>
      </c>
      <c r="I53" s="36">
        <v>1</v>
      </c>
      <c r="J53" s="36">
        <v>1</v>
      </c>
      <c r="K53" s="36">
        <v>15</v>
      </c>
      <c r="L53" s="36">
        <v>71</v>
      </c>
    </row>
    <row r="54" spans="1:12" ht="13.5" thickBot="1">
      <c r="A54" s="34"/>
      <c r="B54" s="35"/>
      <c r="C54" s="36"/>
      <c r="D54" s="36"/>
      <c r="E54" s="36"/>
      <c r="F54" s="36"/>
      <c r="G54" s="36"/>
      <c r="H54" s="36"/>
      <c r="I54" s="36"/>
      <c r="J54" s="36"/>
      <c r="K54" s="36"/>
      <c r="L54" s="36"/>
    </row>
    <row r="55" spans="1:12" ht="13.5" thickBot="1">
      <c r="A55" s="34"/>
      <c r="B55" s="35"/>
      <c r="C55" s="36"/>
      <c r="D55" s="36"/>
      <c r="E55" s="36"/>
      <c r="F55" s="36"/>
      <c r="G55" s="36"/>
      <c r="H55" s="36"/>
      <c r="I55" s="36"/>
      <c r="J55" s="36"/>
      <c r="K55" s="36"/>
      <c r="L55" s="36"/>
    </row>
    <row r="56" spans="1:12" ht="13.5" thickBot="1">
      <c r="A56" s="40"/>
      <c r="B56" s="41"/>
      <c r="C56" s="41"/>
      <c r="D56" s="70"/>
      <c r="E56" s="70"/>
      <c r="F56" s="70"/>
      <c r="G56" s="70"/>
      <c r="H56" s="70"/>
      <c r="I56" s="70"/>
      <c r="J56" s="70"/>
      <c r="K56" s="70"/>
      <c r="L56" s="70"/>
    </row>
    <row r="57" spans="1:12" ht="13.5" thickBot="1">
      <c r="A57" s="40"/>
      <c r="B57" s="43" t="s">
        <v>9</v>
      </c>
      <c r="C57" s="44">
        <f>C50+C51+C52+C53</f>
        <v>630</v>
      </c>
      <c r="D57" s="44">
        <f>D50+D51+D52+D53</f>
        <v>14.76</v>
      </c>
      <c r="E57" s="44">
        <f>+E66</f>
        <v>19.239999999999998</v>
      </c>
      <c r="F57" s="44">
        <f t="shared" ref="F57:L57" si="0">F50+F51+F52+F53</f>
        <v>75.09</v>
      </c>
      <c r="G57" s="44">
        <f t="shared" si="0"/>
        <v>632.27</v>
      </c>
      <c r="H57" s="44">
        <f t="shared" si="0"/>
        <v>680</v>
      </c>
      <c r="I57" s="44">
        <f t="shared" si="0"/>
        <v>16.82</v>
      </c>
      <c r="J57" s="44">
        <f t="shared" si="0"/>
        <v>25.55</v>
      </c>
      <c r="K57" s="44">
        <f t="shared" si="0"/>
        <v>80.61</v>
      </c>
      <c r="L57" s="44">
        <f t="shared" si="0"/>
        <v>676.66000000000008</v>
      </c>
    </row>
    <row r="58" spans="1:12" ht="13.5" thickBot="1">
      <c r="A58" s="40"/>
      <c r="B58" s="46" t="s">
        <v>24</v>
      </c>
      <c r="C58" s="47"/>
      <c r="D58" s="65"/>
      <c r="E58" s="65"/>
      <c r="F58" s="65"/>
      <c r="G58" s="65"/>
      <c r="H58" s="65"/>
      <c r="I58" s="65"/>
      <c r="J58" s="65"/>
      <c r="K58" s="65"/>
      <c r="L58" s="65"/>
    </row>
    <row r="59" spans="1:12" ht="13.5" thickBot="1">
      <c r="A59" s="32" t="s">
        <v>61</v>
      </c>
      <c r="B59" s="48" t="s">
        <v>62</v>
      </c>
      <c r="C59" s="30">
        <v>100</v>
      </c>
      <c r="D59" s="30">
        <v>0.85</v>
      </c>
      <c r="E59" s="30">
        <v>5.0999999999999996</v>
      </c>
      <c r="F59" s="30">
        <v>2.59</v>
      </c>
      <c r="G59" s="30">
        <v>61.5</v>
      </c>
      <c r="H59" s="30">
        <v>100</v>
      </c>
      <c r="I59" s="30">
        <v>0.85</v>
      </c>
      <c r="J59" s="30">
        <v>5.0999999999999996</v>
      </c>
      <c r="K59" s="30">
        <v>2.59</v>
      </c>
      <c r="L59" s="30">
        <v>61.5</v>
      </c>
    </row>
    <row r="60" spans="1:12" ht="13.5" thickBot="1">
      <c r="A60" s="34" t="s">
        <v>42</v>
      </c>
      <c r="B60" s="37" t="s">
        <v>43</v>
      </c>
      <c r="C60" s="36">
        <v>250</v>
      </c>
      <c r="D60" s="36">
        <v>7.98</v>
      </c>
      <c r="E60" s="36">
        <v>8.43</v>
      </c>
      <c r="F60" s="36">
        <v>28</v>
      </c>
      <c r="G60" s="36">
        <v>187</v>
      </c>
      <c r="H60" s="36">
        <v>300</v>
      </c>
      <c r="I60" s="36">
        <v>9.6</v>
      </c>
      <c r="J60" s="36">
        <v>10.119999999999999</v>
      </c>
      <c r="K60" s="36">
        <v>33.6</v>
      </c>
      <c r="L60" s="36">
        <v>224.4</v>
      </c>
    </row>
    <row r="61" spans="1:12" ht="13.5" thickBot="1">
      <c r="A61" s="32" t="s">
        <v>60</v>
      </c>
      <c r="B61" s="49" t="s">
        <v>71</v>
      </c>
      <c r="C61" s="30">
        <v>90</v>
      </c>
      <c r="D61" s="30">
        <v>21.3</v>
      </c>
      <c r="E61" s="30">
        <v>11</v>
      </c>
      <c r="F61" s="30">
        <v>0.1</v>
      </c>
      <c r="G61" s="30">
        <v>185</v>
      </c>
      <c r="H61" s="30">
        <v>120</v>
      </c>
      <c r="I61" s="30">
        <v>28.4</v>
      </c>
      <c r="J61" s="30">
        <v>14.67</v>
      </c>
      <c r="K61" s="30">
        <v>0.13</v>
      </c>
      <c r="L61" s="30">
        <v>246.67</v>
      </c>
    </row>
    <row r="62" spans="1:12" ht="13.5" thickBot="1">
      <c r="A62" s="34" t="s">
        <v>22</v>
      </c>
      <c r="B62" s="37" t="s">
        <v>23</v>
      </c>
      <c r="C62" s="36">
        <v>150</v>
      </c>
      <c r="D62" s="36">
        <v>4.5</v>
      </c>
      <c r="E62" s="36">
        <v>5.0999999999999996</v>
      </c>
      <c r="F62" s="36">
        <v>21.9</v>
      </c>
      <c r="G62" s="36">
        <v>151.5</v>
      </c>
      <c r="H62" s="36">
        <v>200</v>
      </c>
      <c r="I62" s="36">
        <v>6</v>
      </c>
      <c r="J62" s="36">
        <v>6.8</v>
      </c>
      <c r="K62" s="36">
        <v>29.2</v>
      </c>
      <c r="L62" s="36">
        <v>202</v>
      </c>
    </row>
    <row r="63" spans="1:12" ht="13.5" thickBot="1">
      <c r="A63" s="34" t="s">
        <v>13</v>
      </c>
      <c r="B63" s="37" t="s">
        <v>8</v>
      </c>
      <c r="C63" s="36">
        <v>50</v>
      </c>
      <c r="D63" s="36">
        <v>3.35</v>
      </c>
      <c r="E63" s="36">
        <v>0.45</v>
      </c>
      <c r="F63" s="36">
        <v>19.34</v>
      </c>
      <c r="G63" s="36">
        <v>132.68</v>
      </c>
      <c r="H63" s="36">
        <v>50</v>
      </c>
      <c r="I63" s="36">
        <v>3.35</v>
      </c>
      <c r="J63" s="36">
        <v>0.45</v>
      </c>
      <c r="K63" s="36">
        <v>19.34</v>
      </c>
      <c r="L63" s="36">
        <v>132.68</v>
      </c>
    </row>
    <row r="64" spans="1:12" ht="13.5" thickBot="1">
      <c r="A64" s="34" t="s">
        <v>15</v>
      </c>
      <c r="B64" s="37" t="s">
        <v>14</v>
      </c>
      <c r="C64" s="36">
        <v>200</v>
      </c>
      <c r="D64" s="36">
        <v>0.4</v>
      </c>
      <c r="E64" s="36">
        <v>0.16</v>
      </c>
      <c r="F64" s="36">
        <v>17.89</v>
      </c>
      <c r="G64" s="36">
        <v>77.45</v>
      </c>
      <c r="H64" s="36">
        <v>200</v>
      </c>
      <c r="I64" s="36">
        <v>0.4</v>
      </c>
      <c r="J64" s="36">
        <v>0.16</v>
      </c>
      <c r="K64" s="36">
        <v>17.89</v>
      </c>
      <c r="L64" s="36">
        <v>77.45</v>
      </c>
    </row>
    <row r="65" spans="1:12" ht="13.5" thickBot="1">
      <c r="A65" s="34"/>
      <c r="B65" s="37"/>
      <c r="C65" s="36"/>
      <c r="D65" s="36"/>
      <c r="E65" s="36"/>
      <c r="F65" s="36"/>
      <c r="G65" s="36"/>
      <c r="H65" s="36"/>
      <c r="I65" s="36"/>
      <c r="J65" s="36"/>
      <c r="K65" s="36"/>
      <c r="L65" s="36"/>
    </row>
    <row r="66" spans="1:12" ht="13.5" thickBot="1">
      <c r="A66" s="42"/>
      <c r="B66" s="45" t="s">
        <v>9</v>
      </c>
      <c r="C66" s="44">
        <f>C59+C60+C61+C62+C63+C64</f>
        <v>840</v>
      </c>
      <c r="D66" s="44">
        <f>D59+D60+D61+D62+D63+D64</f>
        <v>38.380000000000003</v>
      </c>
      <c r="E66" s="44">
        <f>E59+E60+E62+E63+E64</f>
        <v>19.239999999999998</v>
      </c>
      <c r="F66" s="44">
        <f t="shared" ref="F66:L66" si="1">F59+F60+F61+F62+F63+F64</f>
        <v>89.820000000000007</v>
      </c>
      <c r="G66" s="44">
        <f t="shared" si="1"/>
        <v>795.13000000000011</v>
      </c>
      <c r="H66" s="44">
        <f t="shared" si="1"/>
        <v>970</v>
      </c>
      <c r="I66" s="44">
        <f t="shared" si="1"/>
        <v>48.599999999999994</v>
      </c>
      <c r="J66" s="44">
        <f t="shared" si="1"/>
        <v>37.299999999999997</v>
      </c>
      <c r="K66" s="44">
        <f t="shared" si="1"/>
        <v>102.75</v>
      </c>
      <c r="L66" s="44">
        <f t="shared" si="1"/>
        <v>944.7</v>
      </c>
    </row>
    <row r="67" spans="1:12" ht="13.5" thickBot="1">
      <c r="A67" s="42"/>
      <c r="B67" s="45" t="s">
        <v>10</v>
      </c>
      <c r="C67" s="44">
        <f t="shared" ref="C67:L67" si="2">C57+C66</f>
        <v>1470</v>
      </c>
      <c r="D67" s="44">
        <f t="shared" si="2"/>
        <v>53.14</v>
      </c>
      <c r="E67" s="44">
        <f t="shared" si="2"/>
        <v>38.479999999999997</v>
      </c>
      <c r="F67" s="44">
        <f t="shared" si="2"/>
        <v>164.91000000000003</v>
      </c>
      <c r="G67" s="44">
        <f t="shared" si="2"/>
        <v>1427.4</v>
      </c>
      <c r="H67" s="44">
        <f t="shared" si="2"/>
        <v>1650</v>
      </c>
      <c r="I67" s="44">
        <f t="shared" si="2"/>
        <v>65.419999999999987</v>
      </c>
      <c r="J67" s="44">
        <f t="shared" si="2"/>
        <v>62.849999999999994</v>
      </c>
      <c r="K67" s="44">
        <f t="shared" si="2"/>
        <v>183.36</v>
      </c>
      <c r="L67" s="44">
        <f t="shared" si="2"/>
        <v>1621.3600000000001</v>
      </c>
    </row>
    <row r="69" spans="1:12" ht="15.75">
      <c r="A69" s="8"/>
      <c r="C69" s="10"/>
    </row>
    <row r="70" spans="1:12" ht="15.75">
      <c r="A70" s="8"/>
      <c r="C70" s="10"/>
    </row>
    <row r="71" spans="1:12" ht="15.75">
      <c r="A71" s="8"/>
      <c r="C71" s="10"/>
    </row>
    <row r="72" spans="1:12" ht="15.75">
      <c r="A72" s="8"/>
      <c r="C72" s="10"/>
    </row>
    <row r="73" spans="1:12" ht="15.75">
      <c r="A73" s="8"/>
      <c r="C73" s="10"/>
    </row>
    <row r="74" spans="1:12" ht="15.75">
      <c r="A74" s="8"/>
      <c r="C74" s="10"/>
    </row>
    <row r="75" spans="1:12" ht="15.75">
      <c r="A75" s="8"/>
      <c r="C75" s="10"/>
    </row>
    <row r="76" spans="1:12" ht="15.75">
      <c r="A76" s="8"/>
      <c r="C76" s="10"/>
    </row>
    <row r="77" spans="1:12" ht="15.75">
      <c r="A77" s="8"/>
      <c r="C77" s="10"/>
    </row>
    <row r="79" spans="1:12">
      <c r="A79" s="11"/>
    </row>
    <row r="81" spans="1:12">
      <c r="A81" s="11"/>
    </row>
    <row r="83" spans="1:12" ht="18.75">
      <c r="A83" s="12"/>
      <c r="B83" s="12"/>
      <c r="C83" s="12"/>
      <c r="D83" s="12"/>
      <c r="E83" s="1" t="s">
        <v>64</v>
      </c>
      <c r="F83" s="1"/>
      <c r="G83" s="1"/>
    </row>
    <row r="84" spans="1:12" ht="13.5" thickBot="1">
      <c r="A84" s="13"/>
      <c r="B84" s="13"/>
      <c r="C84" s="14"/>
      <c r="D84" s="13"/>
      <c r="E84" s="13"/>
      <c r="F84" s="13"/>
      <c r="G84" s="15"/>
    </row>
    <row r="85" spans="1:12" ht="13.5" thickBot="1">
      <c r="A85" s="16"/>
      <c r="B85" s="17"/>
      <c r="C85" s="18"/>
      <c r="D85" s="19"/>
      <c r="E85" s="20"/>
      <c r="F85" s="20"/>
      <c r="G85" s="21" t="s">
        <v>115</v>
      </c>
      <c r="H85" s="22"/>
      <c r="I85" s="23"/>
      <c r="J85" s="23"/>
      <c r="K85" s="24" t="s">
        <v>116</v>
      </c>
      <c r="L85" s="25"/>
    </row>
    <row r="86" spans="1:12" ht="51.75" thickBot="1">
      <c r="A86" s="26" t="s">
        <v>0</v>
      </c>
      <c r="B86" s="64" t="s">
        <v>1</v>
      </c>
      <c r="C86" s="26" t="s">
        <v>2</v>
      </c>
      <c r="D86" s="66" t="s">
        <v>3</v>
      </c>
      <c r="E86" s="67"/>
      <c r="F86" s="68"/>
      <c r="G86" s="26" t="s">
        <v>4</v>
      </c>
      <c r="H86" s="26" t="s">
        <v>2</v>
      </c>
      <c r="I86" s="66" t="s">
        <v>3</v>
      </c>
      <c r="J86" s="67"/>
      <c r="K86" s="68"/>
      <c r="L86" s="26" t="s">
        <v>4</v>
      </c>
    </row>
    <row r="87" spans="1:12" ht="13.5" thickBot="1">
      <c r="A87" s="27"/>
      <c r="B87" s="28" t="s">
        <v>114</v>
      </c>
      <c r="C87" s="29"/>
      <c r="D87" s="30" t="s">
        <v>5</v>
      </c>
      <c r="E87" s="31" t="s">
        <v>6</v>
      </c>
      <c r="F87" s="30" t="s">
        <v>7</v>
      </c>
      <c r="G87" s="29"/>
      <c r="H87" s="29"/>
      <c r="I87" s="30" t="s">
        <v>5</v>
      </c>
      <c r="J87" s="31" t="s">
        <v>6</v>
      </c>
      <c r="K87" s="30" t="s">
        <v>7</v>
      </c>
      <c r="L87" s="29"/>
    </row>
    <row r="88" spans="1:12" ht="13.5" thickBot="1">
      <c r="A88" s="32" t="s">
        <v>18</v>
      </c>
      <c r="B88" s="33" t="s">
        <v>19</v>
      </c>
      <c r="C88" s="30">
        <v>200</v>
      </c>
      <c r="D88" s="30">
        <v>7.3</v>
      </c>
      <c r="E88" s="30">
        <v>8.81</v>
      </c>
      <c r="F88" s="30">
        <v>29.39</v>
      </c>
      <c r="G88" s="30">
        <v>225.27</v>
      </c>
      <c r="H88" s="30">
        <v>250</v>
      </c>
      <c r="I88" s="30">
        <v>9.3699999999999992</v>
      </c>
      <c r="J88" s="30">
        <v>10.36</v>
      </c>
      <c r="K88" s="30">
        <v>35.17</v>
      </c>
      <c r="L88" s="30">
        <v>270.66000000000003</v>
      </c>
    </row>
    <row r="89" spans="1:12" ht="13.5" thickBot="1">
      <c r="A89" s="34" t="s">
        <v>44</v>
      </c>
      <c r="B89" s="35" t="s">
        <v>45</v>
      </c>
      <c r="C89" s="36">
        <v>60</v>
      </c>
      <c r="D89" s="36">
        <v>2.2000000000000002</v>
      </c>
      <c r="E89" s="36">
        <v>6</v>
      </c>
      <c r="F89" s="36">
        <v>20</v>
      </c>
      <c r="G89" s="36">
        <v>183</v>
      </c>
      <c r="H89" s="36">
        <v>60</v>
      </c>
      <c r="I89" s="36">
        <v>2.2000000000000002</v>
      </c>
      <c r="J89" s="36">
        <v>6</v>
      </c>
      <c r="K89" s="36">
        <v>20</v>
      </c>
      <c r="L89" s="36">
        <v>183</v>
      </c>
    </row>
    <row r="90" spans="1:12" ht="13.5" thickBot="1">
      <c r="A90" s="32" t="s">
        <v>26</v>
      </c>
      <c r="B90" s="38" t="s">
        <v>27</v>
      </c>
      <c r="C90" s="39">
        <v>200</v>
      </c>
      <c r="D90" s="30">
        <v>14.97</v>
      </c>
      <c r="E90" s="30">
        <v>0</v>
      </c>
      <c r="F90" s="30">
        <v>0</v>
      </c>
      <c r="G90" s="30">
        <v>59.85</v>
      </c>
      <c r="H90" s="39">
        <v>200</v>
      </c>
      <c r="I90" s="30">
        <v>14.97</v>
      </c>
      <c r="J90" s="30">
        <v>0</v>
      </c>
      <c r="K90" s="30">
        <v>0</v>
      </c>
      <c r="L90" s="30">
        <v>59.85</v>
      </c>
    </row>
    <row r="91" spans="1:12" ht="13.5" thickBot="1">
      <c r="A91" s="34"/>
      <c r="B91" s="35" t="s">
        <v>46</v>
      </c>
      <c r="C91" s="36">
        <v>150</v>
      </c>
      <c r="D91" s="36">
        <v>1</v>
      </c>
      <c r="E91" s="36">
        <v>1</v>
      </c>
      <c r="F91" s="36">
        <v>15</v>
      </c>
      <c r="G91" s="36">
        <v>71</v>
      </c>
      <c r="H91" s="36">
        <v>150</v>
      </c>
      <c r="I91" s="36">
        <v>1</v>
      </c>
      <c r="J91" s="36">
        <v>1</v>
      </c>
      <c r="K91" s="36">
        <v>15</v>
      </c>
      <c r="L91" s="36">
        <v>71</v>
      </c>
    </row>
    <row r="92" spans="1:12" ht="13.5" thickBot="1">
      <c r="A92" s="34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36"/>
    </row>
    <row r="93" spans="1:12" ht="13.5" thickBo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</row>
    <row r="94" spans="1:12" ht="13.5" thickBot="1">
      <c r="A94" s="40"/>
      <c r="B94" s="41"/>
      <c r="C94" s="41"/>
      <c r="D94" s="70"/>
      <c r="E94" s="70"/>
      <c r="F94" s="70"/>
      <c r="G94" s="70"/>
      <c r="H94" s="70"/>
      <c r="I94" s="70"/>
      <c r="J94" s="70"/>
      <c r="K94" s="70"/>
      <c r="L94" s="70"/>
    </row>
    <row r="95" spans="1:12" ht="13.5" thickBot="1">
      <c r="A95" s="40"/>
      <c r="B95" s="43" t="s">
        <v>9</v>
      </c>
      <c r="C95" s="44">
        <f t="shared" ref="C95:L95" si="3">C88+C89+C90+C91</f>
        <v>610</v>
      </c>
      <c r="D95" s="44">
        <f t="shared" si="3"/>
        <v>25.47</v>
      </c>
      <c r="E95" s="44">
        <f t="shared" si="3"/>
        <v>15.81</v>
      </c>
      <c r="F95" s="44">
        <f t="shared" si="3"/>
        <v>64.39</v>
      </c>
      <c r="G95" s="44">
        <f t="shared" si="3"/>
        <v>539.12</v>
      </c>
      <c r="H95" s="44">
        <f t="shared" si="3"/>
        <v>660</v>
      </c>
      <c r="I95" s="44">
        <f t="shared" si="3"/>
        <v>27.54</v>
      </c>
      <c r="J95" s="44">
        <f t="shared" si="3"/>
        <v>17.36</v>
      </c>
      <c r="K95" s="44">
        <f t="shared" si="3"/>
        <v>70.17</v>
      </c>
      <c r="L95" s="44">
        <f t="shared" si="3"/>
        <v>584.51</v>
      </c>
    </row>
    <row r="96" spans="1:12" ht="13.5" thickBot="1">
      <c r="A96" s="40"/>
      <c r="B96" s="18" t="s">
        <v>24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 ht="13.5" thickBot="1">
      <c r="A97" s="32" t="s">
        <v>30</v>
      </c>
      <c r="B97" s="48" t="s">
        <v>31</v>
      </c>
      <c r="C97" s="30">
        <v>100</v>
      </c>
      <c r="D97" s="30">
        <v>3.18</v>
      </c>
      <c r="E97" s="30">
        <v>5.29</v>
      </c>
      <c r="F97" s="30">
        <v>7.03</v>
      </c>
      <c r="G97" s="30">
        <v>99.81</v>
      </c>
      <c r="H97" s="30">
        <v>100</v>
      </c>
      <c r="I97" s="30">
        <v>3.18</v>
      </c>
      <c r="J97" s="30">
        <v>5.29</v>
      </c>
      <c r="K97" s="30">
        <v>7.03</v>
      </c>
      <c r="L97" s="30">
        <v>99.81</v>
      </c>
    </row>
    <row r="98" spans="1:12" ht="13.5" thickBot="1">
      <c r="A98" s="34" t="s">
        <v>32</v>
      </c>
      <c r="B98" s="37" t="s">
        <v>33</v>
      </c>
      <c r="C98" s="36">
        <v>250</v>
      </c>
      <c r="D98" s="36">
        <v>5.6</v>
      </c>
      <c r="E98" s="36">
        <v>10.01</v>
      </c>
      <c r="F98" s="36">
        <v>12.87</v>
      </c>
      <c r="G98" s="36">
        <v>169</v>
      </c>
      <c r="H98" s="36">
        <v>300</v>
      </c>
      <c r="I98" s="36">
        <v>6.72</v>
      </c>
      <c r="J98" s="36">
        <v>12.01</v>
      </c>
      <c r="K98" s="36">
        <v>15.44</v>
      </c>
      <c r="L98" s="36">
        <v>202.8</v>
      </c>
    </row>
    <row r="99" spans="1:12" ht="13.5" thickBot="1">
      <c r="A99" s="34" t="s">
        <v>22</v>
      </c>
      <c r="B99" s="37" t="s">
        <v>47</v>
      </c>
      <c r="C99" s="36">
        <v>240</v>
      </c>
      <c r="D99" s="36">
        <v>14.5</v>
      </c>
      <c r="E99" s="36">
        <v>16.7</v>
      </c>
      <c r="F99" s="36">
        <v>6.74</v>
      </c>
      <c r="G99" s="36">
        <v>300.75</v>
      </c>
      <c r="H99" s="36">
        <v>320</v>
      </c>
      <c r="I99" s="36">
        <v>19.3</v>
      </c>
      <c r="J99" s="36">
        <v>22.27</v>
      </c>
      <c r="K99" s="36">
        <v>8.99</v>
      </c>
      <c r="L99" s="36">
        <v>401</v>
      </c>
    </row>
    <row r="100" spans="1:12" ht="13.5" thickBot="1">
      <c r="A100" s="32"/>
      <c r="B100" s="49"/>
      <c r="C100" s="30"/>
      <c r="D100" s="30"/>
      <c r="E100" s="30"/>
      <c r="F100" s="30"/>
      <c r="G100" s="30"/>
      <c r="H100" s="30"/>
      <c r="I100" s="30"/>
      <c r="J100" s="30"/>
      <c r="K100" s="30"/>
      <c r="L100" s="30"/>
    </row>
    <row r="101" spans="1:12" ht="13.5" thickBot="1">
      <c r="A101" s="34" t="s">
        <v>13</v>
      </c>
      <c r="B101" s="37" t="s">
        <v>8</v>
      </c>
      <c r="C101" s="36">
        <v>50</v>
      </c>
      <c r="D101" s="36">
        <v>3.35</v>
      </c>
      <c r="E101" s="36">
        <v>0.45</v>
      </c>
      <c r="F101" s="36">
        <v>19.34</v>
      </c>
      <c r="G101" s="36">
        <v>132.68</v>
      </c>
      <c r="H101" s="36">
        <v>50</v>
      </c>
      <c r="I101" s="36">
        <v>3.35</v>
      </c>
      <c r="J101" s="36">
        <v>0.45</v>
      </c>
      <c r="K101" s="36">
        <v>19.34</v>
      </c>
      <c r="L101" s="36">
        <v>132.68</v>
      </c>
    </row>
    <row r="102" spans="1:12" ht="13.5" thickBot="1">
      <c r="A102" s="34" t="s">
        <v>15</v>
      </c>
      <c r="B102" s="37" t="s">
        <v>14</v>
      </c>
      <c r="C102" s="36">
        <v>200</v>
      </c>
      <c r="D102" s="36">
        <v>0.4</v>
      </c>
      <c r="E102" s="36">
        <v>0.16</v>
      </c>
      <c r="F102" s="36">
        <v>17.89</v>
      </c>
      <c r="G102" s="36">
        <v>77.45</v>
      </c>
      <c r="H102" s="36">
        <v>200</v>
      </c>
      <c r="I102" s="36">
        <v>0.4</v>
      </c>
      <c r="J102" s="36">
        <v>0.16</v>
      </c>
      <c r="K102" s="36">
        <v>17.89</v>
      </c>
      <c r="L102" s="36">
        <v>77.45</v>
      </c>
    </row>
    <row r="103" spans="1:12" ht="13.5" thickBot="1">
      <c r="A103" s="50"/>
      <c r="B103" s="41"/>
      <c r="C103" s="41"/>
      <c r="D103" s="70"/>
      <c r="E103" s="70"/>
      <c r="F103" s="70"/>
      <c r="G103" s="70"/>
      <c r="H103" s="70"/>
      <c r="I103" s="70"/>
      <c r="J103" s="70"/>
      <c r="K103" s="70"/>
      <c r="L103" s="70"/>
    </row>
    <row r="104" spans="1:12" ht="13.5" thickBot="1">
      <c r="A104" s="42"/>
      <c r="B104" s="45" t="s">
        <v>9</v>
      </c>
      <c r="C104" s="44">
        <f>C97+C98+C99+C100+C101+C102</f>
        <v>840</v>
      </c>
      <c r="D104" s="44">
        <f>D97+D98+D99+D100+D101+D102</f>
        <v>27.03</v>
      </c>
      <c r="E104" s="44">
        <f>E97+E98+E99+E100+E101+E102</f>
        <v>32.61</v>
      </c>
      <c r="F104" s="44">
        <f>F97+F98+F99+F100+F101+F102</f>
        <v>63.870000000000005</v>
      </c>
      <c r="G104" s="44">
        <f>G97+G98+G99+G100+G101+G102</f>
        <v>779.69</v>
      </c>
      <c r="H104" s="44">
        <f>H97+H98+H99+H100+H101+H102</f>
        <v>970</v>
      </c>
      <c r="I104" s="44">
        <f>I97+I98+I99+I100+I101+I102</f>
        <v>32.950000000000003</v>
      </c>
      <c r="J104" s="44">
        <f>J97+J98+J99+J100+J101+J102</f>
        <v>40.18</v>
      </c>
      <c r="K104" s="44">
        <f>K97+K98+K99+K100+K101+K102</f>
        <v>68.69</v>
      </c>
      <c r="L104" s="44">
        <f>L97+L98+L99+L100+L101+L102</f>
        <v>913.74</v>
      </c>
    </row>
    <row r="105" spans="1:12" ht="13.5" thickBot="1">
      <c r="A105" s="42"/>
      <c r="B105" s="45" t="s">
        <v>10</v>
      </c>
      <c r="C105" s="44">
        <f>C95+C104</f>
        <v>1450</v>
      </c>
      <c r="D105" s="44">
        <f>D95+D104</f>
        <v>52.5</v>
      </c>
      <c r="E105" s="44">
        <f>E95+E104</f>
        <v>48.42</v>
      </c>
      <c r="F105" s="44">
        <f>F95+F104</f>
        <v>128.26</v>
      </c>
      <c r="G105" s="44">
        <f>G95+G104</f>
        <v>1318.81</v>
      </c>
      <c r="H105" s="44">
        <f>H95+H104</f>
        <v>1630</v>
      </c>
      <c r="I105" s="44">
        <f>I95+I104</f>
        <v>60.49</v>
      </c>
      <c r="J105" s="44">
        <f>J95+J104</f>
        <v>57.54</v>
      </c>
      <c r="K105" s="44">
        <f>K95+K104</f>
        <v>138.86000000000001</v>
      </c>
      <c r="L105" s="44">
        <f>L95+L104</f>
        <v>1498.25</v>
      </c>
    </row>
    <row r="107" spans="1:12" ht="15.75">
      <c r="A107" s="8"/>
      <c r="C107" s="10"/>
    </row>
    <row r="109" spans="1:12">
      <c r="A109" s="11"/>
    </row>
    <row r="111" spans="1:12">
      <c r="A111" s="11"/>
    </row>
    <row r="112" spans="1:12" ht="15.75">
      <c r="A112" s="8"/>
      <c r="C112" s="10"/>
    </row>
    <row r="114" spans="1:12">
      <c r="A114" s="11"/>
    </row>
    <row r="115" spans="1:12">
      <c r="A115" s="11"/>
    </row>
    <row r="116" spans="1:12">
      <c r="A116" s="11"/>
    </row>
    <row r="117" spans="1:12">
      <c r="A117" s="11"/>
    </row>
    <row r="118" spans="1:12">
      <c r="A118" s="11"/>
    </row>
    <row r="119" spans="1:12">
      <c r="A119" s="11"/>
    </row>
    <row r="121" spans="1:12">
      <c r="A121" s="11"/>
    </row>
    <row r="123" spans="1:12" ht="18.75">
      <c r="A123" s="51"/>
      <c r="B123" s="52"/>
      <c r="C123" s="52"/>
      <c r="E123" s="1" t="s">
        <v>65</v>
      </c>
      <c r="F123" s="1"/>
      <c r="G123" s="1"/>
    </row>
    <row r="124" spans="1:12" ht="13.5" thickBot="1">
      <c r="C124" s="53"/>
      <c r="G124" s="54"/>
    </row>
    <row r="125" spans="1:12" ht="13.5" thickBot="1">
      <c r="A125" s="55"/>
      <c r="B125" s="55"/>
      <c r="C125" s="18"/>
      <c r="D125" s="19"/>
      <c r="E125" s="20"/>
      <c r="F125" s="20"/>
      <c r="G125" s="21" t="s">
        <v>115</v>
      </c>
      <c r="H125" s="22"/>
      <c r="I125" s="23"/>
      <c r="J125" s="23"/>
      <c r="K125" s="24" t="s">
        <v>116</v>
      </c>
      <c r="L125" s="25"/>
    </row>
    <row r="126" spans="1:12" ht="51.75" thickBot="1">
      <c r="A126" s="56" t="s">
        <v>0</v>
      </c>
      <c r="B126" s="30" t="s">
        <v>1</v>
      </c>
      <c r="C126" s="56" t="s">
        <v>2</v>
      </c>
      <c r="D126" s="66" t="s">
        <v>3</v>
      </c>
      <c r="E126" s="67"/>
      <c r="F126" s="68"/>
      <c r="G126" s="56" t="s">
        <v>4</v>
      </c>
      <c r="H126" s="56" t="s">
        <v>2</v>
      </c>
      <c r="I126" s="66" t="s">
        <v>3</v>
      </c>
      <c r="J126" s="67"/>
      <c r="K126" s="68"/>
      <c r="L126" s="56" t="s">
        <v>4</v>
      </c>
    </row>
    <row r="127" spans="1:12" ht="13.5" thickBot="1">
      <c r="A127" s="27"/>
      <c r="B127" s="28" t="s">
        <v>114</v>
      </c>
      <c r="C127" s="29"/>
      <c r="D127" s="57" t="s">
        <v>5</v>
      </c>
      <c r="E127" s="58" t="s">
        <v>6</v>
      </c>
      <c r="F127" s="57" t="s">
        <v>7</v>
      </c>
      <c r="G127" s="29"/>
      <c r="H127" s="29"/>
      <c r="I127" s="57" t="s">
        <v>5</v>
      </c>
      <c r="J127" s="58" t="s">
        <v>6</v>
      </c>
      <c r="K127" s="57" t="s">
        <v>7</v>
      </c>
      <c r="L127" s="29"/>
    </row>
    <row r="128" spans="1:12" ht="13.5" thickBot="1">
      <c r="A128" s="32" t="s">
        <v>34</v>
      </c>
      <c r="B128" s="33" t="s">
        <v>35</v>
      </c>
      <c r="C128" s="30">
        <v>200</v>
      </c>
      <c r="D128" s="30">
        <v>6.47</v>
      </c>
      <c r="E128" s="30">
        <v>8.81</v>
      </c>
      <c r="F128" s="30">
        <v>30.24</v>
      </c>
      <c r="G128" s="30">
        <v>225.27</v>
      </c>
      <c r="H128" s="30">
        <v>250</v>
      </c>
      <c r="I128" s="30">
        <v>8.3800000000000008</v>
      </c>
      <c r="J128" s="30">
        <v>10.36</v>
      </c>
      <c r="K128" s="30">
        <v>36.19</v>
      </c>
      <c r="L128" s="30">
        <v>270.66000000000003</v>
      </c>
    </row>
    <row r="129" spans="1:12" ht="13.5" thickBot="1">
      <c r="A129" s="34" t="s">
        <v>52</v>
      </c>
      <c r="B129" s="35" t="s">
        <v>53</v>
      </c>
      <c r="C129" s="36">
        <v>80</v>
      </c>
      <c r="D129" s="36">
        <v>6.3</v>
      </c>
      <c r="E129" s="36">
        <v>14</v>
      </c>
      <c r="F129" s="36">
        <v>21</v>
      </c>
      <c r="G129" s="36">
        <v>300</v>
      </c>
      <c r="H129" s="36">
        <v>80</v>
      </c>
      <c r="I129" s="36">
        <v>6.3</v>
      </c>
      <c r="J129" s="36">
        <v>14</v>
      </c>
      <c r="K129" s="36">
        <v>21</v>
      </c>
      <c r="L129" s="36">
        <v>300</v>
      </c>
    </row>
    <row r="130" spans="1:12" ht="13.5" thickBot="1">
      <c r="A130" s="32" t="s">
        <v>26</v>
      </c>
      <c r="B130" s="38" t="s">
        <v>27</v>
      </c>
      <c r="C130" s="39">
        <v>200</v>
      </c>
      <c r="D130" s="30">
        <v>14.97</v>
      </c>
      <c r="E130" s="30">
        <v>0</v>
      </c>
      <c r="F130" s="30">
        <v>0</v>
      </c>
      <c r="G130" s="30">
        <v>59.85</v>
      </c>
      <c r="H130" s="39">
        <v>200</v>
      </c>
      <c r="I130" s="30">
        <v>14.97</v>
      </c>
      <c r="J130" s="30">
        <v>0</v>
      </c>
      <c r="K130" s="30">
        <v>0</v>
      </c>
      <c r="L130" s="30">
        <v>59.85</v>
      </c>
    </row>
    <row r="131" spans="1:12" ht="13.5" thickBot="1">
      <c r="A131" s="34"/>
      <c r="B131" s="35" t="s">
        <v>46</v>
      </c>
      <c r="C131" s="36">
        <v>150</v>
      </c>
      <c r="D131" s="36">
        <v>1</v>
      </c>
      <c r="E131" s="36">
        <v>1</v>
      </c>
      <c r="F131" s="36">
        <v>15</v>
      </c>
      <c r="G131" s="36">
        <v>71</v>
      </c>
      <c r="H131" s="36">
        <v>150</v>
      </c>
      <c r="I131" s="36">
        <v>1</v>
      </c>
      <c r="J131" s="36">
        <v>1</v>
      </c>
      <c r="K131" s="36">
        <v>15</v>
      </c>
      <c r="L131" s="36">
        <v>71</v>
      </c>
    </row>
    <row r="132" spans="1:12" ht="13.5" thickBot="1">
      <c r="A132" s="34"/>
      <c r="B132" s="35"/>
      <c r="C132" s="36"/>
      <c r="D132" s="36"/>
      <c r="E132" s="36"/>
      <c r="F132" s="36"/>
      <c r="G132" s="36"/>
      <c r="H132" s="36"/>
      <c r="I132" s="36"/>
      <c r="J132" s="36"/>
      <c r="K132" s="36"/>
      <c r="L132" s="36"/>
    </row>
    <row r="133" spans="1:12" ht="13.5" thickBot="1">
      <c r="A133" s="34"/>
      <c r="B133" s="35"/>
      <c r="C133" s="36"/>
      <c r="D133" s="36"/>
      <c r="E133" s="36"/>
      <c r="F133" s="36"/>
      <c r="G133" s="36"/>
      <c r="H133" s="36"/>
      <c r="I133" s="36"/>
      <c r="J133" s="36"/>
      <c r="K133" s="36"/>
      <c r="L133" s="36"/>
    </row>
    <row r="134" spans="1:12" ht="13.5" thickBot="1">
      <c r="A134" s="40"/>
      <c r="B134" s="41"/>
      <c r="C134" s="41"/>
      <c r="D134" s="70"/>
      <c r="E134" s="70"/>
      <c r="F134" s="70"/>
      <c r="G134" s="70"/>
      <c r="H134" s="70"/>
      <c r="I134" s="70"/>
      <c r="J134" s="70"/>
      <c r="K134" s="70"/>
      <c r="L134" s="70"/>
    </row>
    <row r="135" spans="1:12" ht="13.5" thickBot="1">
      <c r="A135" s="40"/>
      <c r="B135" s="43" t="s">
        <v>9</v>
      </c>
      <c r="C135" s="44">
        <f t="shared" ref="C135:L135" si="4">C128+C129+C130+C131</f>
        <v>630</v>
      </c>
      <c r="D135" s="44">
        <f t="shared" si="4"/>
        <v>28.740000000000002</v>
      </c>
      <c r="E135" s="44">
        <f t="shared" si="4"/>
        <v>23.810000000000002</v>
      </c>
      <c r="F135" s="44">
        <f t="shared" si="4"/>
        <v>66.239999999999995</v>
      </c>
      <c r="G135" s="44">
        <f t="shared" si="4"/>
        <v>656.12</v>
      </c>
      <c r="H135" s="44">
        <f t="shared" si="4"/>
        <v>680</v>
      </c>
      <c r="I135" s="44">
        <f t="shared" si="4"/>
        <v>30.65</v>
      </c>
      <c r="J135" s="44">
        <f t="shared" si="4"/>
        <v>25.36</v>
      </c>
      <c r="K135" s="44">
        <f t="shared" si="4"/>
        <v>72.19</v>
      </c>
      <c r="L135" s="44">
        <f t="shared" si="4"/>
        <v>701.5100000000001</v>
      </c>
    </row>
    <row r="136" spans="1:12" ht="13.5" thickBot="1">
      <c r="A136" s="40"/>
      <c r="B136" s="46" t="s">
        <v>24</v>
      </c>
      <c r="C136" s="47"/>
      <c r="D136" s="65"/>
      <c r="E136" s="65"/>
      <c r="F136" s="65"/>
      <c r="G136" s="65"/>
      <c r="H136" s="65"/>
      <c r="I136" s="65"/>
      <c r="J136" s="65"/>
      <c r="K136" s="65"/>
      <c r="L136" s="65"/>
    </row>
    <row r="137" spans="1:12" ht="13.5" thickBot="1">
      <c r="A137" s="32" t="s">
        <v>40</v>
      </c>
      <c r="B137" s="48" t="s">
        <v>41</v>
      </c>
      <c r="C137" s="30">
        <v>100</v>
      </c>
      <c r="D137" s="30">
        <v>1.6</v>
      </c>
      <c r="E137" s="30">
        <v>5.09</v>
      </c>
      <c r="F137" s="30">
        <v>6.24</v>
      </c>
      <c r="G137" s="30">
        <v>79.650000000000006</v>
      </c>
      <c r="H137" s="30">
        <v>100</v>
      </c>
      <c r="I137" s="30">
        <v>1.6</v>
      </c>
      <c r="J137" s="30">
        <v>5.09</v>
      </c>
      <c r="K137" s="30">
        <v>6.24</v>
      </c>
      <c r="L137" s="30">
        <v>79.650000000000006</v>
      </c>
    </row>
    <row r="138" spans="1:12" ht="13.5" thickBot="1">
      <c r="A138" s="34" t="s">
        <v>16</v>
      </c>
      <c r="B138" s="37" t="s">
        <v>120</v>
      </c>
      <c r="C138" s="36">
        <v>250</v>
      </c>
      <c r="D138" s="36">
        <v>4.3</v>
      </c>
      <c r="E138" s="36">
        <v>4.07</v>
      </c>
      <c r="F138" s="36">
        <v>23.8</v>
      </c>
      <c r="G138" s="36">
        <v>300</v>
      </c>
      <c r="H138" s="36">
        <v>300</v>
      </c>
      <c r="I138" s="36">
        <v>5.16</v>
      </c>
      <c r="J138" s="36">
        <v>4.88</v>
      </c>
      <c r="K138" s="36">
        <v>28.56</v>
      </c>
      <c r="L138" s="36">
        <v>360</v>
      </c>
    </row>
    <row r="139" spans="1:12" ht="13.5" thickBot="1">
      <c r="A139" s="34" t="s">
        <v>72</v>
      </c>
      <c r="B139" s="37" t="s">
        <v>73</v>
      </c>
      <c r="C139" s="36">
        <v>150</v>
      </c>
      <c r="D139" s="36">
        <v>3.81</v>
      </c>
      <c r="E139" s="36">
        <v>3.78</v>
      </c>
      <c r="F139" s="36">
        <v>25.57</v>
      </c>
      <c r="G139" s="36">
        <v>151.38</v>
      </c>
      <c r="H139" s="36">
        <v>200</v>
      </c>
      <c r="I139" s="36">
        <v>5.08</v>
      </c>
      <c r="J139" s="36">
        <v>5.04</v>
      </c>
      <c r="K139" s="36">
        <v>34.090000000000003</v>
      </c>
      <c r="L139" s="36">
        <v>201.84</v>
      </c>
    </row>
    <row r="140" spans="1:12" ht="13.5" thickBot="1">
      <c r="A140" s="32" t="s">
        <v>12</v>
      </c>
      <c r="B140" s="49" t="s">
        <v>11</v>
      </c>
      <c r="C140" s="30">
        <v>90</v>
      </c>
      <c r="D140" s="30">
        <v>21.18</v>
      </c>
      <c r="E140" s="30">
        <v>9.89</v>
      </c>
      <c r="F140" s="30">
        <v>6.14</v>
      </c>
      <c r="G140" s="30">
        <v>198.77</v>
      </c>
      <c r="H140" s="30">
        <v>120</v>
      </c>
      <c r="I140" s="30">
        <v>28.24</v>
      </c>
      <c r="J140" s="30">
        <v>13.19</v>
      </c>
      <c r="K140" s="30">
        <v>8.18</v>
      </c>
      <c r="L140" s="30">
        <v>265.02999999999997</v>
      </c>
    </row>
    <row r="141" spans="1:12" ht="13.5" thickBot="1">
      <c r="A141" s="34" t="s">
        <v>13</v>
      </c>
      <c r="B141" s="37" t="s">
        <v>8</v>
      </c>
      <c r="C141" s="36">
        <v>50</v>
      </c>
      <c r="D141" s="36">
        <v>3.35</v>
      </c>
      <c r="E141" s="36">
        <v>0.45</v>
      </c>
      <c r="F141" s="36">
        <v>19.34</v>
      </c>
      <c r="G141" s="36">
        <v>132.68</v>
      </c>
      <c r="H141" s="36">
        <v>50</v>
      </c>
      <c r="I141" s="36">
        <v>3.35</v>
      </c>
      <c r="J141" s="36">
        <v>0.45</v>
      </c>
      <c r="K141" s="36">
        <v>19.34</v>
      </c>
      <c r="L141" s="36">
        <v>132.68</v>
      </c>
    </row>
    <row r="142" spans="1:12" ht="13.5" thickBot="1">
      <c r="A142" s="34" t="s">
        <v>15</v>
      </c>
      <c r="B142" s="37" t="s">
        <v>14</v>
      </c>
      <c r="C142" s="36">
        <v>200</v>
      </c>
      <c r="D142" s="36">
        <v>0.4</v>
      </c>
      <c r="E142" s="36">
        <v>0.16</v>
      </c>
      <c r="F142" s="36">
        <v>17.89</v>
      </c>
      <c r="G142" s="36">
        <v>77.45</v>
      </c>
      <c r="H142" s="36">
        <v>200</v>
      </c>
      <c r="I142" s="36">
        <v>0.4</v>
      </c>
      <c r="J142" s="36">
        <v>0.16</v>
      </c>
      <c r="K142" s="36">
        <v>17.89</v>
      </c>
      <c r="L142" s="36">
        <v>77.45</v>
      </c>
    </row>
    <row r="143" spans="1:12" ht="13.5" thickBot="1">
      <c r="A143" s="50"/>
      <c r="B143" s="41"/>
      <c r="C143" s="41"/>
      <c r="D143" s="70"/>
      <c r="E143" s="70"/>
      <c r="F143" s="70"/>
      <c r="G143" s="70"/>
      <c r="H143" s="70"/>
      <c r="I143" s="70"/>
      <c r="J143" s="70"/>
      <c r="K143" s="70"/>
      <c r="L143" s="70"/>
    </row>
    <row r="144" spans="1:12" ht="13.5" thickBot="1">
      <c r="A144" s="42"/>
      <c r="B144" s="45" t="s">
        <v>9</v>
      </c>
      <c r="C144" s="44">
        <f t="shared" ref="C144:L144" si="5">C137+C138+C139+C140+C141+C142</f>
        <v>840</v>
      </c>
      <c r="D144" s="44">
        <f t="shared" si="5"/>
        <v>34.64</v>
      </c>
      <c r="E144" s="44">
        <f t="shared" si="5"/>
        <v>23.439999999999998</v>
      </c>
      <c r="F144" s="44">
        <f t="shared" si="5"/>
        <v>98.98</v>
      </c>
      <c r="G144" s="44">
        <f t="shared" si="5"/>
        <v>939.93000000000006</v>
      </c>
      <c r="H144" s="44">
        <f t="shared" si="5"/>
        <v>970</v>
      </c>
      <c r="I144" s="44">
        <f t="shared" si="5"/>
        <v>43.83</v>
      </c>
      <c r="J144" s="44">
        <f t="shared" si="5"/>
        <v>28.809999999999995</v>
      </c>
      <c r="K144" s="44">
        <f t="shared" si="5"/>
        <v>114.3</v>
      </c>
      <c r="L144" s="44">
        <f t="shared" si="5"/>
        <v>1116.6500000000001</v>
      </c>
    </row>
    <row r="145" spans="1:12" ht="13.5" thickBot="1">
      <c r="A145" s="42"/>
      <c r="B145" s="45" t="s">
        <v>10</v>
      </c>
      <c r="C145" s="44">
        <f t="shared" ref="C145:L145" si="6">C135+C144</f>
        <v>1470</v>
      </c>
      <c r="D145" s="44">
        <f t="shared" si="6"/>
        <v>63.38</v>
      </c>
      <c r="E145" s="44">
        <f t="shared" si="6"/>
        <v>47.25</v>
      </c>
      <c r="F145" s="44">
        <f t="shared" si="6"/>
        <v>165.22</v>
      </c>
      <c r="G145" s="44">
        <f t="shared" si="6"/>
        <v>1596.0500000000002</v>
      </c>
      <c r="H145" s="44">
        <f t="shared" si="6"/>
        <v>1650</v>
      </c>
      <c r="I145" s="44">
        <f t="shared" si="6"/>
        <v>74.47999999999999</v>
      </c>
      <c r="J145" s="44">
        <f t="shared" si="6"/>
        <v>54.169999999999995</v>
      </c>
      <c r="K145" s="44">
        <f t="shared" si="6"/>
        <v>186.49</v>
      </c>
      <c r="L145" s="44">
        <f t="shared" si="6"/>
        <v>1818.1600000000003</v>
      </c>
    </row>
    <row r="147" spans="1:12" ht="15.75">
      <c r="A147" s="8"/>
      <c r="C147" s="10"/>
    </row>
    <row r="149" spans="1:12">
      <c r="A149" s="11"/>
    </row>
    <row r="151" spans="1:12">
      <c r="A151" s="11"/>
    </row>
    <row r="152" spans="1:12" ht="15.75">
      <c r="A152" s="8"/>
      <c r="C152" s="10"/>
    </row>
    <row r="154" spans="1:12">
      <c r="A154" s="11"/>
    </row>
    <row r="155" spans="1:12">
      <c r="A155" s="11"/>
    </row>
    <row r="156" spans="1:12">
      <c r="A156" s="11"/>
    </row>
    <row r="157" spans="1:12">
      <c r="A157" s="11"/>
    </row>
    <row r="158" spans="1:12">
      <c r="A158" s="11"/>
    </row>
    <row r="159" spans="1:12">
      <c r="A159" s="11"/>
    </row>
    <row r="160" spans="1:12">
      <c r="A160" s="11"/>
    </row>
    <row r="162" spans="1:12">
      <c r="A162" s="11"/>
    </row>
    <row r="163" spans="1:12" ht="18.75">
      <c r="D163" s="1" t="s">
        <v>66</v>
      </c>
      <c r="E163" s="1"/>
      <c r="F163" s="1"/>
    </row>
    <row r="164" spans="1:12" ht="15.75">
      <c r="A164" s="51"/>
    </row>
    <row r="165" spans="1:12" ht="13.5" thickBot="1">
      <c r="A165" s="13"/>
      <c r="B165" s="13"/>
      <c r="C165" s="14"/>
      <c r="D165" s="13"/>
      <c r="E165" s="13"/>
      <c r="F165" s="13"/>
      <c r="G165" s="15"/>
    </row>
    <row r="166" spans="1:12" ht="13.5" thickBot="1">
      <c r="A166" s="16"/>
      <c r="B166" s="17"/>
      <c r="C166" s="18"/>
      <c r="D166" s="19"/>
      <c r="E166" s="20"/>
      <c r="F166" s="20"/>
      <c r="G166" s="21" t="s">
        <v>115</v>
      </c>
      <c r="H166" s="22"/>
      <c r="I166" s="23"/>
      <c r="J166" s="23"/>
      <c r="K166" s="24" t="s">
        <v>116</v>
      </c>
      <c r="L166" s="25"/>
    </row>
    <row r="167" spans="1:12" ht="51.75" thickBot="1">
      <c r="A167" s="26" t="s">
        <v>0</v>
      </c>
      <c r="B167" s="64" t="s">
        <v>1</v>
      </c>
      <c r="C167" s="26" t="s">
        <v>2</v>
      </c>
      <c r="D167" s="66" t="s">
        <v>3</v>
      </c>
      <c r="E167" s="67"/>
      <c r="F167" s="68"/>
      <c r="G167" s="26" t="s">
        <v>4</v>
      </c>
      <c r="H167" s="26" t="s">
        <v>2</v>
      </c>
      <c r="I167" s="66" t="s">
        <v>3</v>
      </c>
      <c r="J167" s="67"/>
      <c r="K167" s="68"/>
      <c r="L167" s="26" t="s">
        <v>4</v>
      </c>
    </row>
    <row r="168" spans="1:12" ht="13.5" thickBot="1">
      <c r="A168" s="27"/>
      <c r="B168" s="28" t="s">
        <v>114</v>
      </c>
      <c r="C168" s="29"/>
      <c r="D168" s="30" t="s">
        <v>5</v>
      </c>
      <c r="E168" s="31" t="s">
        <v>6</v>
      </c>
      <c r="F168" s="30" t="s">
        <v>7</v>
      </c>
      <c r="G168" s="29"/>
      <c r="H168" s="29"/>
      <c r="I168" s="30" t="s">
        <v>5</v>
      </c>
      <c r="J168" s="31" t="s">
        <v>6</v>
      </c>
      <c r="K168" s="30" t="s">
        <v>7</v>
      </c>
      <c r="L168" s="29"/>
    </row>
    <row r="169" spans="1:12" ht="13.5" thickBot="1">
      <c r="A169" s="32" t="s">
        <v>20</v>
      </c>
      <c r="B169" s="33" t="s">
        <v>21</v>
      </c>
      <c r="C169" s="30">
        <v>200</v>
      </c>
      <c r="D169" s="30">
        <v>5.42</v>
      </c>
      <c r="E169" s="30">
        <v>9.41</v>
      </c>
      <c r="F169" s="30">
        <v>15.94</v>
      </c>
      <c r="G169" s="30">
        <v>169.27</v>
      </c>
      <c r="H169" s="30">
        <v>250</v>
      </c>
      <c r="I169" s="30">
        <v>7.12</v>
      </c>
      <c r="J169" s="30">
        <v>11.08</v>
      </c>
      <c r="K169" s="30">
        <v>19.03</v>
      </c>
      <c r="L169" s="30">
        <v>203.46</v>
      </c>
    </row>
    <row r="170" spans="1:12" ht="13.5" thickBot="1">
      <c r="A170" s="34" t="s">
        <v>44</v>
      </c>
      <c r="B170" s="35" t="s">
        <v>45</v>
      </c>
      <c r="C170" s="36">
        <v>60</v>
      </c>
      <c r="D170" s="36">
        <v>2.2000000000000002</v>
      </c>
      <c r="E170" s="36">
        <v>6</v>
      </c>
      <c r="F170" s="36">
        <v>20</v>
      </c>
      <c r="G170" s="36">
        <v>183</v>
      </c>
      <c r="H170" s="36">
        <v>60</v>
      </c>
      <c r="I170" s="36">
        <v>2.2000000000000002</v>
      </c>
      <c r="J170" s="36">
        <v>6</v>
      </c>
      <c r="K170" s="36">
        <v>20</v>
      </c>
      <c r="L170" s="36">
        <v>183</v>
      </c>
    </row>
    <row r="171" spans="1:12" ht="13.5" thickBot="1">
      <c r="A171" s="32" t="s">
        <v>26</v>
      </c>
      <c r="B171" s="38" t="s">
        <v>27</v>
      </c>
      <c r="C171" s="39">
        <v>200</v>
      </c>
      <c r="D171" s="30">
        <v>14.97</v>
      </c>
      <c r="E171" s="30">
        <v>0</v>
      </c>
      <c r="F171" s="30">
        <v>0</v>
      </c>
      <c r="G171" s="30">
        <v>59.85</v>
      </c>
      <c r="H171" s="39">
        <v>200</v>
      </c>
      <c r="I171" s="30">
        <v>14.97</v>
      </c>
      <c r="J171" s="30">
        <v>0</v>
      </c>
      <c r="K171" s="30">
        <v>0</v>
      </c>
      <c r="L171" s="30">
        <v>59.85</v>
      </c>
    </row>
    <row r="172" spans="1:12" ht="13.5" thickBot="1">
      <c r="A172" s="34"/>
      <c r="B172" s="35" t="s">
        <v>46</v>
      </c>
      <c r="C172" s="36">
        <v>150</v>
      </c>
      <c r="D172" s="36">
        <v>1</v>
      </c>
      <c r="E172" s="36">
        <v>1</v>
      </c>
      <c r="F172" s="36">
        <v>15</v>
      </c>
      <c r="G172" s="36">
        <v>71</v>
      </c>
      <c r="H172" s="36">
        <v>150</v>
      </c>
      <c r="I172" s="36">
        <v>1</v>
      </c>
      <c r="J172" s="36">
        <v>1</v>
      </c>
      <c r="K172" s="36">
        <v>15</v>
      </c>
      <c r="L172" s="36">
        <v>71</v>
      </c>
    </row>
    <row r="173" spans="1:12" ht="13.5" thickBot="1">
      <c r="A173" s="34"/>
      <c r="B173" s="35"/>
      <c r="C173" s="36"/>
      <c r="D173" s="36"/>
      <c r="E173" s="36"/>
      <c r="F173" s="36"/>
      <c r="G173" s="36"/>
      <c r="H173" s="36"/>
      <c r="I173" s="36"/>
      <c r="J173" s="36"/>
      <c r="K173" s="36"/>
      <c r="L173" s="36"/>
    </row>
    <row r="174" spans="1:12" ht="13.5" thickBot="1">
      <c r="A174" s="34"/>
      <c r="B174" s="35"/>
      <c r="C174" s="36"/>
      <c r="D174" s="36"/>
      <c r="E174" s="36"/>
      <c r="F174" s="36"/>
      <c r="G174" s="36"/>
      <c r="H174" s="36"/>
      <c r="I174" s="36"/>
      <c r="J174" s="36"/>
      <c r="K174" s="36"/>
      <c r="L174" s="36"/>
    </row>
    <row r="175" spans="1:12" ht="13.5" thickBot="1">
      <c r="A175" s="40"/>
      <c r="B175" s="41"/>
      <c r="C175" s="41"/>
      <c r="D175" s="70"/>
      <c r="E175" s="70"/>
      <c r="F175" s="70"/>
      <c r="G175" s="70"/>
      <c r="H175" s="70"/>
      <c r="I175" s="70"/>
      <c r="J175" s="70"/>
      <c r="K175" s="70"/>
      <c r="L175" s="70"/>
    </row>
    <row r="176" spans="1:12" ht="13.5" thickBot="1">
      <c r="A176" s="40"/>
      <c r="B176" s="43" t="s">
        <v>9</v>
      </c>
      <c r="C176" s="44">
        <f t="shared" ref="C176:H176" si="7">C169+C170+C171+C172</f>
        <v>610</v>
      </c>
      <c r="D176" s="44">
        <f t="shared" si="7"/>
        <v>23.59</v>
      </c>
      <c r="E176" s="44">
        <f t="shared" si="7"/>
        <v>16.41</v>
      </c>
      <c r="F176" s="44">
        <f t="shared" si="7"/>
        <v>50.94</v>
      </c>
      <c r="G176" s="44">
        <f t="shared" si="7"/>
        <v>483.12</v>
      </c>
      <c r="H176" s="44">
        <f t="shared" si="7"/>
        <v>660</v>
      </c>
      <c r="I176" s="44">
        <f>I169+I170+I172</f>
        <v>10.32</v>
      </c>
      <c r="J176" s="44">
        <f>J169+J170+J171+J172</f>
        <v>18.079999999999998</v>
      </c>
      <c r="K176" s="44">
        <f>K169+K170+K171+K172</f>
        <v>54.03</v>
      </c>
      <c r="L176" s="44">
        <f>L169+L170+L171+L172</f>
        <v>517.31000000000006</v>
      </c>
    </row>
    <row r="177" spans="1:12" ht="13.5" thickBot="1">
      <c r="A177" s="40"/>
      <c r="B177" s="46" t="s">
        <v>24</v>
      </c>
      <c r="C177" s="47"/>
      <c r="D177" s="65"/>
      <c r="E177" s="65"/>
      <c r="F177" s="65"/>
      <c r="G177" s="65"/>
      <c r="H177" s="65"/>
      <c r="I177" s="65"/>
      <c r="J177" s="65"/>
      <c r="K177" s="65"/>
      <c r="L177" s="65"/>
    </row>
    <row r="178" spans="1:12" ht="13.5" thickBot="1">
      <c r="A178" s="32" t="s">
        <v>50</v>
      </c>
      <c r="B178" s="48" t="s">
        <v>51</v>
      </c>
      <c r="C178" s="30">
        <v>100</v>
      </c>
      <c r="D178" s="30">
        <v>1.81</v>
      </c>
      <c r="E178" s="30">
        <v>6.46</v>
      </c>
      <c r="F178" s="30">
        <v>14.75</v>
      </c>
      <c r="G178" s="30">
        <v>121.44</v>
      </c>
      <c r="H178" s="30">
        <v>100</v>
      </c>
      <c r="I178" s="30">
        <v>1.81</v>
      </c>
      <c r="J178" s="30">
        <v>6.46</v>
      </c>
      <c r="K178" s="30">
        <v>14.75</v>
      </c>
      <c r="L178" s="30">
        <v>121.44</v>
      </c>
    </row>
    <row r="179" spans="1:12" ht="13.5" thickBot="1">
      <c r="A179" s="34" t="s">
        <v>74</v>
      </c>
      <c r="B179" s="37" t="s">
        <v>75</v>
      </c>
      <c r="C179" s="36">
        <v>250</v>
      </c>
      <c r="D179" s="36">
        <v>11.94</v>
      </c>
      <c r="E179" s="36">
        <v>5.0199999999999996</v>
      </c>
      <c r="F179" s="36">
        <v>21.18</v>
      </c>
      <c r="G179" s="36">
        <v>205.67</v>
      </c>
      <c r="H179" s="36">
        <v>300</v>
      </c>
      <c r="I179" s="36">
        <v>14.32</v>
      </c>
      <c r="J179" s="36">
        <v>6.02</v>
      </c>
      <c r="K179" s="36">
        <v>25.41</v>
      </c>
      <c r="L179" s="36">
        <v>246.8</v>
      </c>
    </row>
    <row r="180" spans="1:12" ht="13.5" thickBot="1">
      <c r="A180" s="34" t="s">
        <v>76</v>
      </c>
      <c r="B180" s="37" t="s">
        <v>77</v>
      </c>
      <c r="C180" s="36">
        <v>150</v>
      </c>
      <c r="D180" s="36">
        <v>6.28</v>
      </c>
      <c r="E180" s="36">
        <v>4.74</v>
      </c>
      <c r="F180" s="36">
        <v>42.3</v>
      </c>
      <c r="G180" s="36">
        <v>238.05</v>
      </c>
      <c r="H180" s="36">
        <v>200</v>
      </c>
      <c r="I180" s="36">
        <v>8.3000000000000007</v>
      </c>
      <c r="J180" s="36">
        <v>6.32</v>
      </c>
      <c r="K180" s="36">
        <v>56.4</v>
      </c>
      <c r="L180" s="36">
        <v>317.39999999999998</v>
      </c>
    </row>
    <row r="181" spans="1:12" ht="13.5" thickBot="1">
      <c r="A181" s="32" t="s">
        <v>60</v>
      </c>
      <c r="B181" s="49" t="s">
        <v>121</v>
      </c>
      <c r="C181" s="30">
        <v>90</v>
      </c>
      <c r="D181" s="30">
        <v>17.53</v>
      </c>
      <c r="E181" s="30">
        <v>13.34</v>
      </c>
      <c r="F181" s="30">
        <v>6.15</v>
      </c>
      <c r="G181" s="30">
        <v>216.59</v>
      </c>
      <c r="H181" s="30">
        <v>120</v>
      </c>
      <c r="I181" s="30">
        <v>23.37</v>
      </c>
      <c r="J181" s="30">
        <v>17.78</v>
      </c>
      <c r="K181" s="30">
        <v>8.1999999999999993</v>
      </c>
      <c r="L181" s="30">
        <v>288.79000000000002</v>
      </c>
    </row>
    <row r="182" spans="1:12" ht="13.5" thickBot="1">
      <c r="A182" s="34" t="s">
        <v>13</v>
      </c>
      <c r="B182" s="37" t="s">
        <v>8</v>
      </c>
      <c r="C182" s="36">
        <v>50</v>
      </c>
      <c r="D182" s="36">
        <v>3.35</v>
      </c>
      <c r="E182" s="36">
        <v>0.45</v>
      </c>
      <c r="F182" s="36">
        <v>19.34</v>
      </c>
      <c r="G182" s="36">
        <v>132.68</v>
      </c>
      <c r="H182" s="36">
        <v>50</v>
      </c>
      <c r="I182" s="36">
        <v>3.35</v>
      </c>
      <c r="J182" s="36">
        <v>0.45</v>
      </c>
      <c r="K182" s="36">
        <v>19.34</v>
      </c>
      <c r="L182" s="36">
        <v>132.68</v>
      </c>
    </row>
    <row r="183" spans="1:12" ht="13.5" thickBot="1">
      <c r="A183" s="34" t="s">
        <v>54</v>
      </c>
      <c r="B183" s="37" t="s">
        <v>55</v>
      </c>
      <c r="C183" s="36">
        <v>200</v>
      </c>
      <c r="D183" s="36">
        <v>0.15</v>
      </c>
      <c r="E183" s="36">
        <v>0</v>
      </c>
      <c r="F183" s="36">
        <v>16.399999999999999</v>
      </c>
      <c r="G183" s="36">
        <v>111.8</v>
      </c>
      <c r="H183" s="36">
        <v>200</v>
      </c>
      <c r="I183" s="36">
        <v>0.15</v>
      </c>
      <c r="J183" s="36">
        <v>0</v>
      </c>
      <c r="K183" s="36">
        <v>16.399999999999999</v>
      </c>
      <c r="L183" s="36">
        <v>111.8</v>
      </c>
    </row>
    <row r="184" spans="1:12" ht="13.5" thickBot="1">
      <c r="A184" s="34"/>
      <c r="B184" s="37"/>
      <c r="C184" s="36"/>
      <c r="D184" s="36"/>
      <c r="E184" s="36"/>
      <c r="F184" s="36"/>
      <c r="G184" s="36"/>
      <c r="H184" s="36"/>
      <c r="I184" s="36"/>
      <c r="J184" s="36"/>
      <c r="K184" s="36"/>
      <c r="L184" s="36"/>
    </row>
    <row r="185" spans="1:12" ht="13.5" thickBot="1">
      <c r="A185" s="42"/>
      <c r="B185" s="45" t="s">
        <v>9</v>
      </c>
      <c r="C185" s="44">
        <f>C178+C179+C181+C182+C183</f>
        <v>690</v>
      </c>
      <c r="D185" s="44">
        <f>D178+D179+D180+D182+D183</f>
        <v>23.53</v>
      </c>
      <c r="E185" s="44">
        <f>E178+E180+E181+E182+E183</f>
        <v>24.99</v>
      </c>
      <c r="F185" s="44">
        <f t="shared" ref="F185:L185" si="8">F178+F179+F180+F181+F182+F183</f>
        <v>120.12</v>
      </c>
      <c r="G185" s="44">
        <f t="shared" si="8"/>
        <v>1026.23</v>
      </c>
      <c r="H185" s="44">
        <f t="shared" si="8"/>
        <v>970</v>
      </c>
      <c r="I185" s="44">
        <f t="shared" si="8"/>
        <v>51.3</v>
      </c>
      <c r="J185" s="44">
        <f t="shared" si="8"/>
        <v>37.03</v>
      </c>
      <c r="K185" s="44">
        <f t="shared" si="8"/>
        <v>140.5</v>
      </c>
      <c r="L185" s="44">
        <f t="shared" si="8"/>
        <v>1218.9100000000001</v>
      </c>
    </row>
    <row r="186" spans="1:12" ht="13.5" thickBot="1">
      <c r="A186" s="42"/>
      <c r="B186" s="45" t="s">
        <v>10</v>
      </c>
      <c r="C186" s="44">
        <f t="shared" ref="C186:L186" si="9">C176+C185</f>
        <v>1300</v>
      </c>
      <c r="D186" s="44">
        <f t="shared" si="9"/>
        <v>47.120000000000005</v>
      </c>
      <c r="E186" s="44">
        <f t="shared" si="9"/>
        <v>41.4</v>
      </c>
      <c r="F186" s="44">
        <f t="shared" si="9"/>
        <v>171.06</v>
      </c>
      <c r="G186" s="44">
        <f t="shared" si="9"/>
        <v>1509.35</v>
      </c>
      <c r="H186" s="44">
        <f t="shared" si="9"/>
        <v>1630</v>
      </c>
      <c r="I186" s="44">
        <f t="shared" si="9"/>
        <v>61.62</v>
      </c>
      <c r="J186" s="44">
        <f t="shared" si="9"/>
        <v>55.11</v>
      </c>
      <c r="K186" s="44">
        <f t="shared" si="9"/>
        <v>194.53</v>
      </c>
      <c r="L186" s="44">
        <f t="shared" si="9"/>
        <v>1736.2200000000003</v>
      </c>
    </row>
    <row r="188" spans="1:12" ht="15.75">
      <c r="A188" s="8"/>
      <c r="C188" s="10"/>
    </row>
    <row r="190" spans="1:12">
      <c r="A190" s="11"/>
    </row>
    <row r="192" spans="1:12">
      <c r="A192" s="11"/>
    </row>
    <row r="193" spans="1:12" ht="15.75">
      <c r="A193" s="8"/>
      <c r="C193" s="10"/>
    </row>
    <row r="195" spans="1:12">
      <c r="A195" s="11"/>
    </row>
    <row r="197" spans="1:12">
      <c r="A197" s="11"/>
    </row>
    <row r="198" spans="1:12">
      <c r="A198" s="11"/>
    </row>
    <row r="199" spans="1:12">
      <c r="A199" s="11"/>
    </row>
    <row r="200" spans="1:12">
      <c r="A200" s="11"/>
    </row>
    <row r="202" spans="1:12" ht="18.75">
      <c r="A202" s="51"/>
      <c r="D202" s="1" t="s">
        <v>67</v>
      </c>
      <c r="E202" s="1"/>
      <c r="F202" s="1"/>
    </row>
    <row r="203" spans="1:12" ht="13.5" thickBot="1">
      <c r="A203" s="13"/>
      <c r="B203" s="13"/>
      <c r="C203" s="14"/>
      <c r="D203" s="13"/>
      <c r="E203" s="13"/>
      <c r="F203" s="13"/>
      <c r="G203" s="15"/>
    </row>
    <row r="204" spans="1:12" ht="13.5" thickBot="1">
      <c r="A204" s="59"/>
      <c r="B204" s="60"/>
      <c r="C204" s="18"/>
      <c r="D204" s="19"/>
      <c r="E204" s="20"/>
      <c r="F204" s="20"/>
      <c r="G204" s="21" t="s">
        <v>115</v>
      </c>
      <c r="H204" s="22"/>
      <c r="I204" s="23"/>
      <c r="J204" s="23"/>
      <c r="K204" s="24" t="s">
        <v>116</v>
      </c>
      <c r="L204" s="25"/>
    </row>
    <row r="205" spans="1:12" ht="51.75" thickBot="1">
      <c r="A205" s="26" t="s">
        <v>0</v>
      </c>
      <c r="B205" s="64" t="s">
        <v>1</v>
      </c>
      <c r="C205" s="26" t="s">
        <v>2</v>
      </c>
      <c r="D205" s="66" t="s">
        <v>3</v>
      </c>
      <c r="E205" s="67"/>
      <c r="F205" s="68"/>
      <c r="G205" s="26" t="s">
        <v>4</v>
      </c>
      <c r="H205" s="26" t="s">
        <v>2</v>
      </c>
      <c r="I205" s="66" t="s">
        <v>3</v>
      </c>
      <c r="J205" s="67"/>
      <c r="K205" s="68"/>
      <c r="L205" s="26" t="s">
        <v>4</v>
      </c>
    </row>
    <row r="206" spans="1:12" ht="13.5" thickBot="1">
      <c r="A206" s="27"/>
      <c r="B206" s="28" t="s">
        <v>114</v>
      </c>
      <c r="C206" s="29"/>
      <c r="D206" s="30" t="s">
        <v>5</v>
      </c>
      <c r="E206" s="31" t="s">
        <v>6</v>
      </c>
      <c r="F206" s="30" t="s">
        <v>7</v>
      </c>
      <c r="G206" s="29"/>
      <c r="H206" s="29"/>
      <c r="I206" s="30" t="s">
        <v>5</v>
      </c>
      <c r="J206" s="31" t="s">
        <v>6</v>
      </c>
      <c r="K206" s="30" t="s">
        <v>7</v>
      </c>
      <c r="L206" s="29"/>
    </row>
    <row r="207" spans="1:12" ht="13.5" thickBot="1">
      <c r="A207" s="32" t="s">
        <v>84</v>
      </c>
      <c r="B207" s="33" t="s">
        <v>58</v>
      </c>
      <c r="C207" s="30">
        <v>200</v>
      </c>
      <c r="D207" s="30">
        <v>7.42</v>
      </c>
      <c r="E207" s="30">
        <v>9.36</v>
      </c>
      <c r="F207" s="30">
        <v>25.74</v>
      </c>
      <c r="G207" s="30">
        <v>216.02</v>
      </c>
      <c r="H207" s="30">
        <v>250</v>
      </c>
      <c r="I207" s="30">
        <v>9.52</v>
      </c>
      <c r="J207" s="30">
        <v>11.02</v>
      </c>
      <c r="K207" s="30">
        <v>30.79</v>
      </c>
      <c r="L207" s="30">
        <v>259.56</v>
      </c>
    </row>
    <row r="208" spans="1:12" ht="13.5" thickBot="1">
      <c r="A208" s="34" t="s">
        <v>52</v>
      </c>
      <c r="B208" s="35" t="s">
        <v>53</v>
      </c>
      <c r="C208" s="36">
        <v>80</v>
      </c>
      <c r="D208" s="36">
        <v>6.3</v>
      </c>
      <c r="E208" s="36">
        <v>14</v>
      </c>
      <c r="F208" s="36">
        <v>21</v>
      </c>
      <c r="G208" s="36">
        <v>300</v>
      </c>
      <c r="H208" s="36">
        <v>80</v>
      </c>
      <c r="I208" s="36">
        <v>6.3</v>
      </c>
      <c r="J208" s="36">
        <v>14</v>
      </c>
      <c r="K208" s="36">
        <v>21</v>
      </c>
      <c r="L208" s="36">
        <v>300</v>
      </c>
    </row>
    <row r="209" spans="1:12" ht="13.5" thickBot="1">
      <c r="A209" s="32" t="s">
        <v>26</v>
      </c>
      <c r="B209" s="38" t="s">
        <v>27</v>
      </c>
      <c r="C209" s="39">
        <v>200</v>
      </c>
      <c r="D209" s="30">
        <v>0.24</v>
      </c>
      <c r="E209" s="30">
        <v>0.1</v>
      </c>
      <c r="F209" s="30">
        <v>11</v>
      </c>
      <c r="G209" s="30">
        <v>41</v>
      </c>
      <c r="H209" s="39">
        <v>200</v>
      </c>
      <c r="I209" s="30">
        <v>0.24</v>
      </c>
      <c r="J209" s="30">
        <v>0.1</v>
      </c>
      <c r="K209" s="30">
        <v>11</v>
      </c>
      <c r="L209" s="30">
        <v>41</v>
      </c>
    </row>
    <row r="210" spans="1:12" ht="13.5" thickBot="1">
      <c r="A210" s="34" t="s">
        <v>79</v>
      </c>
      <c r="B210" s="35" t="s">
        <v>78</v>
      </c>
      <c r="C210" s="36">
        <v>30</v>
      </c>
      <c r="D210" s="36">
        <v>0.75</v>
      </c>
      <c r="E210" s="36">
        <v>7.5</v>
      </c>
      <c r="F210" s="36">
        <v>15.5</v>
      </c>
      <c r="G210" s="36">
        <v>106</v>
      </c>
      <c r="H210" s="36">
        <v>30</v>
      </c>
      <c r="I210" s="36">
        <v>0.75</v>
      </c>
      <c r="J210" s="36">
        <v>7.5</v>
      </c>
      <c r="K210" s="36">
        <v>15.5</v>
      </c>
      <c r="L210" s="36">
        <v>106</v>
      </c>
    </row>
    <row r="211" spans="1:12" ht="13.5" thickBot="1">
      <c r="A211" s="34"/>
      <c r="B211" s="35"/>
      <c r="C211" s="36"/>
      <c r="D211" s="36"/>
      <c r="E211" s="36"/>
      <c r="F211" s="36"/>
      <c r="G211" s="36"/>
      <c r="H211" s="36"/>
      <c r="I211" s="36"/>
      <c r="J211" s="36"/>
      <c r="K211" s="36"/>
      <c r="L211" s="36"/>
    </row>
    <row r="212" spans="1:12" ht="13.5" thickBot="1">
      <c r="A212" s="34"/>
      <c r="B212" s="35"/>
      <c r="C212" s="36"/>
      <c r="D212" s="36"/>
      <c r="E212" s="36"/>
      <c r="F212" s="36"/>
      <c r="G212" s="36"/>
      <c r="H212" s="36"/>
      <c r="I212" s="36"/>
      <c r="J212" s="36"/>
      <c r="K212" s="36"/>
      <c r="L212" s="36"/>
    </row>
    <row r="213" spans="1:12" ht="13.5" thickBot="1">
      <c r="A213" s="40"/>
      <c r="B213" s="41"/>
      <c r="C213" s="41"/>
      <c r="D213" s="70"/>
      <c r="E213" s="70"/>
      <c r="F213" s="70"/>
      <c r="G213" s="70"/>
      <c r="H213" s="70"/>
      <c r="I213" s="70"/>
      <c r="J213" s="70"/>
      <c r="K213" s="70"/>
      <c r="L213" s="70"/>
    </row>
    <row r="214" spans="1:12" ht="13.5" thickBot="1">
      <c r="A214" s="40"/>
      <c r="B214" s="43" t="s">
        <v>9</v>
      </c>
      <c r="C214" s="44">
        <f t="shared" ref="C214:L214" si="10">C207+C208+C209+C210</f>
        <v>510</v>
      </c>
      <c r="D214" s="44">
        <f t="shared" si="10"/>
        <v>14.709999999999999</v>
      </c>
      <c r="E214" s="44">
        <f t="shared" si="10"/>
        <v>30.96</v>
      </c>
      <c r="F214" s="44">
        <f t="shared" si="10"/>
        <v>73.239999999999995</v>
      </c>
      <c r="G214" s="44">
        <f t="shared" si="10"/>
        <v>663.02</v>
      </c>
      <c r="H214" s="44">
        <f t="shared" si="10"/>
        <v>560</v>
      </c>
      <c r="I214" s="44">
        <f t="shared" si="10"/>
        <v>16.809999999999999</v>
      </c>
      <c r="J214" s="44">
        <f t="shared" si="10"/>
        <v>32.620000000000005</v>
      </c>
      <c r="K214" s="44">
        <f t="shared" si="10"/>
        <v>78.289999999999992</v>
      </c>
      <c r="L214" s="44">
        <f t="shared" si="10"/>
        <v>706.56</v>
      </c>
    </row>
    <row r="215" spans="1:12" ht="13.5" thickBot="1">
      <c r="A215" s="40"/>
      <c r="B215" s="46" t="s">
        <v>24</v>
      </c>
      <c r="C215" s="47"/>
      <c r="D215" s="65"/>
      <c r="E215" s="65"/>
      <c r="F215" s="65"/>
      <c r="G215" s="65"/>
      <c r="H215" s="65"/>
      <c r="I215" s="65"/>
      <c r="J215" s="65"/>
      <c r="K215" s="65"/>
      <c r="L215" s="65"/>
    </row>
    <row r="216" spans="1:12" ht="13.5" thickBot="1">
      <c r="A216" s="32" t="s">
        <v>80</v>
      </c>
      <c r="B216" s="48" t="s">
        <v>81</v>
      </c>
      <c r="C216" s="30">
        <v>100</v>
      </c>
      <c r="D216" s="30">
        <v>1.35</v>
      </c>
      <c r="E216" s="30">
        <v>5.0999999999999996</v>
      </c>
      <c r="F216" s="30">
        <v>4.8899999999999997</v>
      </c>
      <c r="G216" s="30">
        <v>73.5</v>
      </c>
      <c r="H216" s="30">
        <v>100</v>
      </c>
      <c r="I216" s="30">
        <v>1.35</v>
      </c>
      <c r="J216" s="30">
        <v>5.0999999999999996</v>
      </c>
      <c r="K216" s="30">
        <v>4.8899999999999997</v>
      </c>
      <c r="L216" s="30">
        <v>73.5</v>
      </c>
    </row>
    <row r="217" spans="1:12" ht="13.5" thickBot="1">
      <c r="A217" s="34" t="s">
        <v>82</v>
      </c>
      <c r="B217" s="37" t="s">
        <v>83</v>
      </c>
      <c r="C217" s="36">
        <v>250</v>
      </c>
      <c r="D217" s="36">
        <v>19.440000000000001</v>
      </c>
      <c r="E217" s="36">
        <v>14.31</v>
      </c>
      <c r="F217" s="36">
        <v>19.7</v>
      </c>
      <c r="G217" s="36">
        <v>287.35000000000002</v>
      </c>
      <c r="H217" s="36">
        <v>300</v>
      </c>
      <c r="I217" s="36">
        <v>23.32</v>
      </c>
      <c r="J217" s="36">
        <v>17.170000000000002</v>
      </c>
      <c r="K217" s="36">
        <v>23</v>
      </c>
      <c r="L217" s="36">
        <v>344.82</v>
      </c>
    </row>
    <row r="218" spans="1:12" ht="13.5" thickBot="1">
      <c r="A218" s="34" t="s">
        <v>36</v>
      </c>
      <c r="B218" s="37" t="s">
        <v>37</v>
      </c>
      <c r="C218" s="36">
        <v>240</v>
      </c>
      <c r="D218" s="36">
        <v>30.36</v>
      </c>
      <c r="E218" s="36">
        <v>16.600000000000001</v>
      </c>
      <c r="F218" s="36">
        <v>50.95</v>
      </c>
      <c r="G218" s="36">
        <v>475.28</v>
      </c>
      <c r="H218" s="36">
        <v>320</v>
      </c>
      <c r="I218" s="36">
        <v>40.42</v>
      </c>
      <c r="J218" s="36">
        <v>22.13</v>
      </c>
      <c r="K218" s="36">
        <v>67.930000000000007</v>
      </c>
      <c r="L218" s="36">
        <v>633.70000000000005</v>
      </c>
    </row>
    <row r="219" spans="1:12" ht="13.5" thickBot="1">
      <c r="A219" s="32"/>
      <c r="B219" s="49"/>
      <c r="C219" s="30"/>
      <c r="D219" s="30"/>
      <c r="E219" s="30"/>
      <c r="F219" s="30"/>
      <c r="G219" s="30"/>
      <c r="H219" s="30"/>
      <c r="I219" s="30"/>
      <c r="J219" s="30"/>
      <c r="K219" s="30"/>
      <c r="L219" s="30"/>
    </row>
    <row r="220" spans="1:12" ht="13.5" thickBot="1">
      <c r="A220" s="34" t="s">
        <v>13</v>
      </c>
      <c r="B220" s="37" t="s">
        <v>8</v>
      </c>
      <c r="C220" s="36">
        <v>50</v>
      </c>
      <c r="D220" s="36">
        <v>3.35</v>
      </c>
      <c r="E220" s="36">
        <v>0.45</v>
      </c>
      <c r="F220" s="36">
        <v>19.34</v>
      </c>
      <c r="G220" s="36">
        <v>132.68</v>
      </c>
      <c r="H220" s="36">
        <v>50</v>
      </c>
      <c r="I220" s="36">
        <v>3.35</v>
      </c>
      <c r="J220" s="36">
        <v>0.45</v>
      </c>
      <c r="K220" s="36">
        <v>19.34</v>
      </c>
      <c r="L220" s="36">
        <v>132.68</v>
      </c>
    </row>
    <row r="221" spans="1:12" ht="13.5" thickBot="1">
      <c r="A221" s="34" t="s">
        <v>54</v>
      </c>
      <c r="B221" s="37" t="s">
        <v>55</v>
      </c>
      <c r="C221" s="36">
        <v>200</v>
      </c>
      <c r="D221" s="36">
        <v>0.15</v>
      </c>
      <c r="E221" s="36">
        <v>0</v>
      </c>
      <c r="F221" s="36">
        <v>16.399999999999999</v>
      </c>
      <c r="G221" s="36">
        <v>111.8</v>
      </c>
      <c r="H221" s="36">
        <v>200</v>
      </c>
      <c r="I221" s="36">
        <v>0.15</v>
      </c>
      <c r="J221" s="36">
        <v>0</v>
      </c>
      <c r="K221" s="36">
        <v>16.399999999999999</v>
      </c>
      <c r="L221" s="36">
        <v>111.8</v>
      </c>
    </row>
    <row r="222" spans="1:12" ht="13.5" thickBot="1">
      <c r="A222" s="34"/>
      <c r="B222" s="37"/>
      <c r="C222" s="36"/>
      <c r="D222" s="36"/>
      <c r="E222" s="36"/>
      <c r="F222" s="36"/>
      <c r="G222" s="36"/>
      <c r="H222" s="36"/>
      <c r="I222" s="36"/>
      <c r="J222" s="36"/>
      <c r="K222" s="36"/>
      <c r="L222" s="36"/>
    </row>
    <row r="223" spans="1:12" ht="13.5" thickBot="1">
      <c r="A223" s="42"/>
      <c r="B223" s="45" t="s">
        <v>9</v>
      </c>
      <c r="C223" s="44">
        <f t="shared" ref="C223:L223" si="11">C216+C217+C218+C219+C220+C221</f>
        <v>840</v>
      </c>
      <c r="D223" s="44">
        <f t="shared" si="11"/>
        <v>54.650000000000006</v>
      </c>
      <c r="E223" s="44">
        <f t="shared" si="11"/>
        <v>36.460000000000008</v>
      </c>
      <c r="F223" s="44">
        <f t="shared" si="11"/>
        <v>111.28</v>
      </c>
      <c r="G223" s="44">
        <f t="shared" si="11"/>
        <v>1080.6099999999999</v>
      </c>
      <c r="H223" s="44">
        <f t="shared" si="11"/>
        <v>970</v>
      </c>
      <c r="I223" s="44">
        <f t="shared" si="11"/>
        <v>68.59</v>
      </c>
      <c r="J223" s="44">
        <f t="shared" si="11"/>
        <v>44.850000000000009</v>
      </c>
      <c r="K223" s="44">
        <f t="shared" si="11"/>
        <v>131.56</v>
      </c>
      <c r="L223" s="44">
        <f t="shared" si="11"/>
        <v>1296.5</v>
      </c>
    </row>
    <row r="224" spans="1:12" ht="13.5" thickBot="1">
      <c r="A224" s="42"/>
      <c r="B224" s="45" t="s">
        <v>10</v>
      </c>
      <c r="C224" s="44">
        <f t="shared" ref="C224:L224" si="12">C214+C223</f>
        <v>1350</v>
      </c>
      <c r="D224" s="44">
        <f t="shared" si="12"/>
        <v>69.36</v>
      </c>
      <c r="E224" s="44">
        <f t="shared" si="12"/>
        <v>67.420000000000016</v>
      </c>
      <c r="F224" s="44">
        <f t="shared" si="12"/>
        <v>184.51999999999998</v>
      </c>
      <c r="G224" s="44">
        <f t="shared" si="12"/>
        <v>1743.6299999999999</v>
      </c>
      <c r="H224" s="44">
        <f t="shared" si="12"/>
        <v>1530</v>
      </c>
      <c r="I224" s="44">
        <f t="shared" si="12"/>
        <v>85.4</v>
      </c>
      <c r="J224" s="44">
        <f t="shared" si="12"/>
        <v>77.470000000000013</v>
      </c>
      <c r="K224" s="44">
        <f t="shared" si="12"/>
        <v>209.85</v>
      </c>
      <c r="L224" s="44">
        <f t="shared" si="12"/>
        <v>2003.06</v>
      </c>
    </row>
    <row r="225" spans="1:3" ht="14.25" customHeight="1"/>
    <row r="226" spans="1:3" ht="15.75">
      <c r="A226" s="8"/>
      <c r="C226" s="10"/>
    </row>
    <row r="228" spans="1:3">
      <c r="A228" s="11"/>
    </row>
    <row r="230" spans="1:3">
      <c r="A230" s="11"/>
    </row>
    <row r="231" spans="1:3" ht="14.25" customHeight="1"/>
    <row r="232" spans="1:3" ht="15.75">
      <c r="A232" s="8"/>
      <c r="C232" s="10"/>
    </row>
    <row r="233" spans="1:3" ht="15.75">
      <c r="A233" s="8"/>
      <c r="C233" s="10"/>
    </row>
    <row r="238" spans="1:3">
      <c r="A238" s="11"/>
    </row>
    <row r="240" spans="1:3">
      <c r="A240" s="11"/>
    </row>
    <row r="242" spans="1:12" ht="18.75">
      <c r="A242" s="51"/>
      <c r="D242" s="1" t="s">
        <v>68</v>
      </c>
      <c r="E242" s="1"/>
      <c r="F242" s="1"/>
    </row>
    <row r="243" spans="1:12" ht="13.5" thickBot="1">
      <c r="A243" s="13"/>
      <c r="B243" s="13"/>
      <c r="C243" s="14"/>
      <c r="D243" s="13"/>
      <c r="E243" s="13"/>
      <c r="F243" s="13"/>
      <c r="G243" s="15"/>
    </row>
    <row r="244" spans="1:12" ht="13.5" thickBot="1">
      <c r="A244" s="59"/>
      <c r="B244" s="60"/>
      <c r="C244" s="18"/>
      <c r="D244" s="19"/>
      <c r="E244" s="20"/>
      <c r="F244" s="20"/>
      <c r="G244" s="21" t="s">
        <v>115</v>
      </c>
      <c r="H244" s="22"/>
      <c r="I244" s="23"/>
      <c r="J244" s="23"/>
      <c r="K244" s="24" t="s">
        <v>116</v>
      </c>
      <c r="L244" s="25"/>
    </row>
    <row r="245" spans="1:12" ht="51.75" thickBot="1">
      <c r="A245" s="26" t="s">
        <v>0</v>
      </c>
      <c r="B245" s="64" t="s">
        <v>1</v>
      </c>
      <c r="C245" s="26" t="s">
        <v>2</v>
      </c>
      <c r="D245" s="66" t="s">
        <v>3</v>
      </c>
      <c r="E245" s="67"/>
      <c r="F245" s="68"/>
      <c r="G245" s="26" t="s">
        <v>4</v>
      </c>
      <c r="H245" s="26" t="s">
        <v>2</v>
      </c>
      <c r="I245" s="66" t="s">
        <v>3</v>
      </c>
      <c r="J245" s="67"/>
      <c r="K245" s="68"/>
      <c r="L245" s="26" t="s">
        <v>4</v>
      </c>
    </row>
    <row r="246" spans="1:12" ht="13.5" thickBot="1">
      <c r="A246" s="27"/>
      <c r="B246" s="28" t="s">
        <v>114</v>
      </c>
      <c r="C246" s="29"/>
      <c r="D246" s="30" t="s">
        <v>5</v>
      </c>
      <c r="E246" s="31" t="s">
        <v>6</v>
      </c>
      <c r="F246" s="30" t="s">
        <v>7</v>
      </c>
      <c r="G246" s="29"/>
      <c r="H246" s="29"/>
      <c r="I246" s="30" t="s">
        <v>5</v>
      </c>
      <c r="J246" s="31" t="s">
        <v>6</v>
      </c>
      <c r="K246" s="30" t="s">
        <v>7</v>
      </c>
      <c r="L246" s="29"/>
    </row>
    <row r="247" spans="1:12" ht="13.5" thickBot="1">
      <c r="A247" s="32" t="s">
        <v>17</v>
      </c>
      <c r="B247" s="33" t="s">
        <v>28</v>
      </c>
      <c r="C247" s="30">
        <v>200</v>
      </c>
      <c r="D247" s="30">
        <v>7.22</v>
      </c>
      <c r="E247" s="30">
        <v>8.8800000000000008</v>
      </c>
      <c r="F247" s="30">
        <v>28.09</v>
      </c>
      <c r="G247" s="30">
        <v>220.27</v>
      </c>
      <c r="H247" s="30">
        <v>250</v>
      </c>
      <c r="I247" s="30">
        <v>9.2799999999999994</v>
      </c>
      <c r="J247" s="30">
        <v>10.45</v>
      </c>
      <c r="K247" s="30">
        <v>33.61</v>
      </c>
      <c r="L247" s="30">
        <v>264.66000000000003</v>
      </c>
    </row>
    <row r="248" spans="1:12" ht="13.5" thickBot="1">
      <c r="A248" s="34" t="s">
        <v>44</v>
      </c>
      <c r="B248" s="35" t="s">
        <v>45</v>
      </c>
      <c r="C248" s="36">
        <v>60</v>
      </c>
      <c r="D248" s="36">
        <v>2.2000000000000002</v>
      </c>
      <c r="E248" s="36">
        <v>6</v>
      </c>
      <c r="F248" s="36">
        <v>20</v>
      </c>
      <c r="G248" s="36">
        <v>183</v>
      </c>
      <c r="H248" s="36">
        <v>60</v>
      </c>
      <c r="I248" s="36">
        <v>2.2000000000000002</v>
      </c>
      <c r="J248" s="36">
        <v>6</v>
      </c>
      <c r="K248" s="36">
        <v>20</v>
      </c>
      <c r="L248" s="36">
        <v>183</v>
      </c>
    </row>
    <row r="249" spans="1:12" ht="13.5" thickBot="1">
      <c r="A249" s="32" t="s">
        <v>26</v>
      </c>
      <c r="B249" s="38" t="s">
        <v>27</v>
      </c>
      <c r="C249" s="39">
        <v>200</v>
      </c>
      <c r="D249" s="30">
        <v>0.24</v>
      </c>
      <c r="E249" s="30">
        <v>0.1</v>
      </c>
      <c r="F249" s="30">
        <v>11</v>
      </c>
      <c r="G249" s="30">
        <v>41</v>
      </c>
      <c r="H249" s="39">
        <v>200</v>
      </c>
      <c r="I249" s="30">
        <v>0.24</v>
      </c>
      <c r="J249" s="30">
        <v>0.1</v>
      </c>
      <c r="K249" s="30">
        <v>11</v>
      </c>
      <c r="L249" s="30">
        <v>41</v>
      </c>
    </row>
    <row r="250" spans="1:12" ht="13.5" thickBot="1">
      <c r="A250" s="34"/>
      <c r="B250" s="35" t="s">
        <v>85</v>
      </c>
      <c r="C250" s="36">
        <v>150</v>
      </c>
      <c r="D250" s="36">
        <v>5.15</v>
      </c>
      <c r="E250" s="36">
        <v>4.01</v>
      </c>
      <c r="F250" s="36">
        <v>8.6999999999999993</v>
      </c>
      <c r="G250" s="36">
        <v>90</v>
      </c>
      <c r="H250" s="36">
        <v>150</v>
      </c>
      <c r="I250" s="36">
        <v>5.15</v>
      </c>
      <c r="J250" s="36">
        <v>4.01</v>
      </c>
      <c r="K250" s="36">
        <v>8.6999999999999993</v>
      </c>
      <c r="L250" s="36">
        <v>90</v>
      </c>
    </row>
    <row r="251" spans="1:12" ht="13.5" thickBot="1">
      <c r="A251" s="40"/>
      <c r="B251" s="41"/>
      <c r="C251" s="41"/>
      <c r="D251" s="70"/>
      <c r="E251" s="70"/>
      <c r="F251" s="70"/>
      <c r="G251" s="70"/>
      <c r="H251" s="70"/>
      <c r="I251" s="70"/>
      <c r="J251" s="70"/>
      <c r="K251" s="70"/>
      <c r="L251" s="70"/>
    </row>
    <row r="252" spans="1:12" ht="13.5" thickBot="1">
      <c r="A252" s="40"/>
      <c r="B252" s="43" t="s">
        <v>9</v>
      </c>
      <c r="C252" s="44">
        <f t="shared" ref="C252:L252" si="13">C247+C248+C249+C250</f>
        <v>610</v>
      </c>
      <c r="D252" s="44">
        <f t="shared" si="13"/>
        <v>14.81</v>
      </c>
      <c r="E252" s="44">
        <f t="shared" si="13"/>
        <v>18.990000000000002</v>
      </c>
      <c r="F252" s="44">
        <f t="shared" si="13"/>
        <v>67.790000000000006</v>
      </c>
      <c r="G252" s="44">
        <f t="shared" si="13"/>
        <v>534.27</v>
      </c>
      <c r="H252" s="44">
        <f t="shared" si="13"/>
        <v>660</v>
      </c>
      <c r="I252" s="44">
        <f t="shared" si="13"/>
        <v>16.87</v>
      </c>
      <c r="J252" s="44">
        <f t="shared" si="13"/>
        <v>20.560000000000002</v>
      </c>
      <c r="K252" s="44">
        <f t="shared" si="13"/>
        <v>73.31</v>
      </c>
      <c r="L252" s="44">
        <f t="shared" si="13"/>
        <v>578.66000000000008</v>
      </c>
    </row>
    <row r="253" spans="1:12" ht="13.5" thickBot="1">
      <c r="A253" s="40"/>
      <c r="B253" s="71"/>
      <c r="C253" s="19"/>
      <c r="D253" s="19"/>
      <c r="E253" s="19"/>
      <c r="F253" s="19"/>
      <c r="G253" s="19"/>
      <c r="H253" s="19"/>
      <c r="I253" s="19"/>
      <c r="J253" s="19"/>
      <c r="K253" s="19"/>
      <c r="L253" s="19"/>
    </row>
    <row r="254" spans="1:12" ht="13.5" thickBot="1">
      <c r="A254" s="40"/>
      <c r="B254" s="46" t="s">
        <v>25</v>
      </c>
      <c r="C254" s="47"/>
      <c r="D254" s="65"/>
      <c r="E254" s="65"/>
      <c r="F254" s="65"/>
      <c r="G254" s="65"/>
      <c r="H254" s="65"/>
      <c r="I254" s="65"/>
      <c r="J254" s="65"/>
      <c r="K254" s="65"/>
      <c r="L254" s="65"/>
    </row>
    <row r="255" spans="1:12" ht="13.5" thickBot="1">
      <c r="A255" s="32" t="s">
        <v>86</v>
      </c>
      <c r="B255" s="48" t="s">
        <v>87</v>
      </c>
      <c r="C255" s="30">
        <v>100</v>
      </c>
      <c r="D255" s="30">
        <v>1.42</v>
      </c>
      <c r="E255" s="30">
        <v>6.09</v>
      </c>
      <c r="F255" s="30">
        <v>8.36</v>
      </c>
      <c r="G255" s="30">
        <v>93.84</v>
      </c>
      <c r="H255" s="30">
        <v>100</v>
      </c>
      <c r="I255" s="30">
        <v>1.42</v>
      </c>
      <c r="J255" s="30">
        <v>6.09</v>
      </c>
      <c r="K255" s="30">
        <v>8.36</v>
      </c>
      <c r="L255" s="30">
        <v>93.84</v>
      </c>
    </row>
    <row r="256" spans="1:12" ht="13.5" thickBot="1">
      <c r="A256" s="34" t="s">
        <v>16</v>
      </c>
      <c r="B256" s="37" t="s">
        <v>59</v>
      </c>
      <c r="C256" s="36">
        <v>250</v>
      </c>
      <c r="D256" s="36">
        <v>19.649999999999999</v>
      </c>
      <c r="E256" s="36">
        <v>15.77</v>
      </c>
      <c r="F256" s="36">
        <v>18.55</v>
      </c>
      <c r="G256" s="36">
        <v>295.61</v>
      </c>
      <c r="H256" s="36">
        <v>300</v>
      </c>
      <c r="I256" s="36">
        <v>23.58</v>
      </c>
      <c r="J256" s="36">
        <v>18.920000000000002</v>
      </c>
      <c r="K256" s="36">
        <v>22.26</v>
      </c>
      <c r="L256" s="36">
        <v>354.73</v>
      </c>
    </row>
    <row r="257" spans="1:12" ht="13.5" thickBot="1">
      <c r="A257" s="32" t="s">
        <v>12</v>
      </c>
      <c r="B257" s="49" t="s">
        <v>29</v>
      </c>
      <c r="C257" s="30">
        <v>90</v>
      </c>
      <c r="D257" s="30">
        <v>21.3</v>
      </c>
      <c r="E257" s="30">
        <v>11</v>
      </c>
      <c r="F257" s="30">
        <v>0.1</v>
      </c>
      <c r="G257" s="30">
        <v>185</v>
      </c>
      <c r="H257" s="30">
        <v>120</v>
      </c>
      <c r="I257" s="30">
        <v>28.4</v>
      </c>
      <c r="J257" s="30">
        <v>14.66</v>
      </c>
      <c r="K257" s="30">
        <v>0.13200000000000001</v>
      </c>
      <c r="L257" s="30">
        <v>246.66</v>
      </c>
    </row>
    <row r="258" spans="1:12" ht="13.5" thickBot="1">
      <c r="A258" s="34" t="s">
        <v>38</v>
      </c>
      <c r="B258" s="37" t="s">
        <v>39</v>
      </c>
      <c r="C258" s="36">
        <v>150</v>
      </c>
      <c r="D258" s="36">
        <v>4</v>
      </c>
      <c r="E258" s="36">
        <v>5</v>
      </c>
      <c r="F258" s="36">
        <v>44</v>
      </c>
      <c r="G258" s="36">
        <v>233</v>
      </c>
      <c r="H258" s="36">
        <v>200</v>
      </c>
      <c r="I258" s="36">
        <v>5.33</v>
      </c>
      <c r="J258" s="36">
        <v>6.66</v>
      </c>
      <c r="K258" s="36">
        <v>58.66</v>
      </c>
      <c r="L258" s="36">
        <v>310.66000000000003</v>
      </c>
    </row>
    <row r="259" spans="1:12" ht="13.5" thickBot="1">
      <c r="A259" s="34" t="s">
        <v>13</v>
      </c>
      <c r="B259" s="37" t="s">
        <v>8</v>
      </c>
      <c r="C259" s="36">
        <v>50</v>
      </c>
      <c r="D259" s="36">
        <v>3.35</v>
      </c>
      <c r="E259" s="36">
        <v>0.45</v>
      </c>
      <c r="F259" s="36">
        <v>19.34</v>
      </c>
      <c r="G259" s="36">
        <v>132.68</v>
      </c>
      <c r="H259" s="36">
        <v>50</v>
      </c>
      <c r="I259" s="36">
        <v>3.35</v>
      </c>
      <c r="J259" s="36">
        <v>0.45</v>
      </c>
      <c r="K259" s="36">
        <v>19.34</v>
      </c>
      <c r="L259" s="36">
        <v>132.68</v>
      </c>
    </row>
    <row r="260" spans="1:12" ht="13.5" thickBot="1">
      <c r="A260" s="34" t="s">
        <v>15</v>
      </c>
      <c r="B260" s="37" t="s">
        <v>14</v>
      </c>
      <c r="C260" s="36">
        <v>200</v>
      </c>
      <c r="D260" s="36">
        <v>0.4</v>
      </c>
      <c r="E260" s="36">
        <v>0.16</v>
      </c>
      <c r="F260" s="36">
        <v>17.89</v>
      </c>
      <c r="G260" s="36">
        <v>77.45</v>
      </c>
      <c r="H260" s="36">
        <v>200</v>
      </c>
      <c r="I260" s="36">
        <v>0.4</v>
      </c>
      <c r="J260" s="36">
        <v>0.16</v>
      </c>
      <c r="K260" s="36">
        <v>17.89</v>
      </c>
      <c r="L260" s="36">
        <v>77.45</v>
      </c>
    </row>
    <row r="261" spans="1:12" ht="13.5" thickBot="1">
      <c r="A261" s="50"/>
      <c r="B261" s="41"/>
      <c r="C261" s="41"/>
      <c r="D261" s="70"/>
      <c r="E261" s="70"/>
      <c r="F261" s="70"/>
      <c r="G261" s="70"/>
      <c r="H261" s="70"/>
      <c r="I261" s="70"/>
      <c r="J261" s="70"/>
      <c r="K261" s="70"/>
      <c r="L261" s="70"/>
    </row>
    <row r="262" spans="1:12" ht="13.5" thickBot="1">
      <c r="A262" s="42"/>
      <c r="B262" s="45" t="s">
        <v>9</v>
      </c>
      <c r="C262" s="44">
        <f>C255+C256+C257+C258+C260</f>
        <v>790</v>
      </c>
      <c r="D262" s="44">
        <f>D255+D256+D257+D259+D260</f>
        <v>46.120000000000005</v>
      </c>
      <c r="E262" s="44">
        <f>E255+E256+E260</f>
        <v>22.02</v>
      </c>
      <c r="F262" s="44">
        <f>F255+F257+F259+F260</f>
        <v>45.69</v>
      </c>
      <c r="G262" s="44">
        <f>G255+G256+G257+G258+G259+G260</f>
        <v>1017.5800000000002</v>
      </c>
      <c r="H262" s="44">
        <f>H255+H256+H257+H258+H260</f>
        <v>920</v>
      </c>
      <c r="I262" s="44">
        <f>I255+I256+I257+I258+I259+I260</f>
        <v>62.48</v>
      </c>
      <c r="J262" s="44">
        <f>J255+J256+J257+J258+J260</f>
        <v>46.489999999999995</v>
      </c>
      <c r="K262" s="44">
        <f>K255+K256+K257+K260</f>
        <v>48.642000000000003</v>
      </c>
      <c r="L262" s="44">
        <f>L255+L256+L257+L258+L259+L260</f>
        <v>1216.0200000000002</v>
      </c>
    </row>
    <row r="263" spans="1:12" ht="13.5" thickBot="1">
      <c r="A263" s="42"/>
      <c r="B263" s="45" t="s">
        <v>10</v>
      </c>
      <c r="C263" s="44">
        <f t="shared" ref="C263:L263" si="14">C252+C262</f>
        <v>1400</v>
      </c>
      <c r="D263" s="44">
        <f t="shared" si="14"/>
        <v>60.930000000000007</v>
      </c>
      <c r="E263" s="44">
        <f t="shared" si="14"/>
        <v>41.010000000000005</v>
      </c>
      <c r="F263" s="44">
        <f t="shared" si="14"/>
        <v>113.48</v>
      </c>
      <c r="G263" s="44">
        <f t="shared" si="14"/>
        <v>1551.8500000000001</v>
      </c>
      <c r="H263" s="44">
        <f t="shared" si="14"/>
        <v>1580</v>
      </c>
      <c r="I263" s="44">
        <f t="shared" si="14"/>
        <v>79.349999999999994</v>
      </c>
      <c r="J263" s="44">
        <f t="shared" si="14"/>
        <v>67.05</v>
      </c>
      <c r="K263" s="44">
        <f t="shared" si="14"/>
        <v>121.952</v>
      </c>
      <c r="L263" s="44">
        <f t="shared" si="14"/>
        <v>1794.6800000000003</v>
      </c>
    </row>
    <row r="265" spans="1:12" ht="15.75">
      <c r="A265" s="8"/>
      <c r="C265" s="10"/>
    </row>
    <row r="267" spans="1:12">
      <c r="A267" s="11"/>
    </row>
    <row r="270" spans="1:12" ht="15.75">
      <c r="A270" s="8"/>
      <c r="C270" s="10"/>
    </row>
    <row r="272" spans="1:12">
      <c r="A272" s="11"/>
    </row>
    <row r="273" spans="1:12">
      <c r="A273" s="11"/>
    </row>
    <row r="274" spans="1:12">
      <c r="A274" s="11"/>
    </row>
    <row r="275" spans="1:12">
      <c r="A275" s="11"/>
    </row>
    <row r="276" spans="1:12">
      <c r="A276" s="11"/>
    </row>
    <row r="277" spans="1:12">
      <c r="A277" s="11"/>
    </row>
    <row r="278" spans="1:12">
      <c r="A278" s="11"/>
    </row>
    <row r="279" spans="1:12">
      <c r="A279" s="11"/>
    </row>
    <row r="280" spans="1:12">
      <c r="A280" s="11"/>
    </row>
    <row r="282" spans="1:12" ht="18.75">
      <c r="A282" s="51"/>
      <c r="D282" s="1" t="s">
        <v>69</v>
      </c>
      <c r="E282" s="1"/>
      <c r="F282" s="1"/>
    </row>
    <row r="283" spans="1:12" ht="13.5" thickBot="1">
      <c r="A283" s="13"/>
      <c r="B283" s="13"/>
      <c r="C283" s="14"/>
      <c r="D283" s="13"/>
      <c r="E283" s="13"/>
      <c r="F283" s="13"/>
      <c r="G283" s="15"/>
    </row>
    <row r="284" spans="1:12" ht="13.5" thickBot="1">
      <c r="A284" s="59"/>
      <c r="B284" s="60"/>
      <c r="C284" s="18"/>
      <c r="D284" s="19"/>
      <c r="E284" s="20"/>
      <c r="F284" s="20"/>
      <c r="G284" s="21" t="s">
        <v>115</v>
      </c>
      <c r="H284" s="22"/>
      <c r="I284" s="23"/>
      <c r="J284" s="23"/>
      <c r="K284" s="24" t="s">
        <v>116</v>
      </c>
      <c r="L284" s="25"/>
    </row>
    <row r="285" spans="1:12" ht="51.75" thickBot="1">
      <c r="A285" s="26" t="s">
        <v>0</v>
      </c>
      <c r="B285" s="64" t="s">
        <v>1</v>
      </c>
      <c r="C285" s="26" t="s">
        <v>2</v>
      </c>
      <c r="D285" s="66" t="s">
        <v>3</v>
      </c>
      <c r="E285" s="67"/>
      <c r="F285" s="68"/>
      <c r="G285" s="26" t="s">
        <v>4</v>
      </c>
      <c r="H285" s="26" t="s">
        <v>2</v>
      </c>
      <c r="I285" s="66" t="s">
        <v>3</v>
      </c>
      <c r="J285" s="67"/>
      <c r="K285" s="68"/>
      <c r="L285" s="26" t="s">
        <v>4</v>
      </c>
    </row>
    <row r="286" spans="1:12" ht="13.5" thickBot="1">
      <c r="A286" s="27"/>
      <c r="B286" s="28" t="s">
        <v>114</v>
      </c>
      <c r="C286" s="29"/>
      <c r="D286" s="30" t="s">
        <v>5</v>
      </c>
      <c r="E286" s="31" t="s">
        <v>6</v>
      </c>
      <c r="F286" s="30" t="s">
        <v>7</v>
      </c>
      <c r="G286" s="29"/>
      <c r="H286" s="29"/>
      <c r="I286" s="30" t="s">
        <v>5</v>
      </c>
      <c r="J286" s="31" t="s">
        <v>6</v>
      </c>
      <c r="K286" s="30" t="s">
        <v>7</v>
      </c>
      <c r="L286" s="29"/>
    </row>
    <row r="287" spans="1:12" ht="13.5" thickBot="1">
      <c r="A287" s="32" t="s">
        <v>18</v>
      </c>
      <c r="B287" s="33" t="s">
        <v>19</v>
      </c>
      <c r="C287" s="30">
        <v>200</v>
      </c>
      <c r="D287" s="30">
        <v>7.3</v>
      </c>
      <c r="E287" s="30">
        <v>8.81</v>
      </c>
      <c r="F287" s="30">
        <v>29.39</v>
      </c>
      <c r="G287" s="30">
        <v>225.27</v>
      </c>
      <c r="H287" s="30">
        <v>250</v>
      </c>
      <c r="I287" s="30">
        <v>9.3699999999999992</v>
      </c>
      <c r="J287" s="30">
        <v>10.36</v>
      </c>
      <c r="K287" s="30">
        <v>35.17</v>
      </c>
      <c r="L287" s="30">
        <v>270.66000000000003</v>
      </c>
    </row>
    <row r="288" spans="1:12" ht="13.5" thickBot="1">
      <c r="A288" s="34" t="s">
        <v>44</v>
      </c>
      <c r="B288" s="35" t="s">
        <v>45</v>
      </c>
      <c r="C288" s="36">
        <v>60</v>
      </c>
      <c r="D288" s="36">
        <v>2.2000000000000002</v>
      </c>
      <c r="E288" s="36">
        <v>6</v>
      </c>
      <c r="F288" s="36">
        <v>20</v>
      </c>
      <c r="G288" s="36">
        <v>183</v>
      </c>
      <c r="H288" s="36">
        <v>60</v>
      </c>
      <c r="I288" s="36">
        <v>2.2000000000000002</v>
      </c>
      <c r="J288" s="36">
        <v>6</v>
      </c>
      <c r="K288" s="36">
        <v>20</v>
      </c>
      <c r="L288" s="36">
        <v>183</v>
      </c>
    </row>
    <row r="289" spans="1:12" ht="13.5" thickBot="1">
      <c r="A289" s="32" t="s">
        <v>26</v>
      </c>
      <c r="B289" s="38" t="s">
        <v>27</v>
      </c>
      <c r="C289" s="39">
        <v>200</v>
      </c>
      <c r="D289" s="30">
        <v>14.97</v>
      </c>
      <c r="E289" s="30">
        <v>0</v>
      </c>
      <c r="F289" s="30">
        <v>0</v>
      </c>
      <c r="G289" s="30">
        <v>59.85</v>
      </c>
      <c r="H289" s="39">
        <v>200</v>
      </c>
      <c r="I289" s="30">
        <v>14.97</v>
      </c>
      <c r="J289" s="30">
        <v>0</v>
      </c>
      <c r="K289" s="30">
        <v>0</v>
      </c>
      <c r="L289" s="30">
        <v>59.85</v>
      </c>
    </row>
    <row r="290" spans="1:12" ht="13.5" thickBot="1">
      <c r="A290" s="34"/>
      <c r="B290" s="35" t="s">
        <v>88</v>
      </c>
      <c r="C290" s="36">
        <v>200</v>
      </c>
      <c r="D290" s="36">
        <v>5.6</v>
      </c>
      <c r="E290" s="36">
        <v>5</v>
      </c>
      <c r="F290" s="36">
        <v>22</v>
      </c>
      <c r="G290" s="36">
        <v>160.4</v>
      </c>
      <c r="H290" s="36">
        <v>200</v>
      </c>
      <c r="I290" s="36">
        <v>5.6</v>
      </c>
      <c r="J290" s="36">
        <v>5</v>
      </c>
      <c r="K290" s="36">
        <v>22</v>
      </c>
      <c r="L290" s="36">
        <v>160.4</v>
      </c>
    </row>
    <row r="291" spans="1:12" ht="13.5" thickBot="1">
      <c r="A291" s="40"/>
      <c r="B291" s="41"/>
      <c r="C291" s="41"/>
      <c r="D291" s="70"/>
      <c r="E291" s="70"/>
      <c r="F291" s="70"/>
      <c r="G291" s="70"/>
      <c r="H291" s="70"/>
      <c r="I291" s="70"/>
      <c r="J291" s="70"/>
      <c r="K291" s="70"/>
      <c r="L291" s="70"/>
    </row>
    <row r="292" spans="1:12" ht="13.5" thickBot="1">
      <c r="A292" s="40"/>
      <c r="B292" s="43" t="s">
        <v>9</v>
      </c>
      <c r="C292" s="44">
        <f t="shared" ref="C292:L292" si="15">C287+C288+C289+C290</f>
        <v>660</v>
      </c>
      <c r="D292" s="44">
        <f t="shared" si="15"/>
        <v>30.07</v>
      </c>
      <c r="E292" s="44">
        <f t="shared" si="15"/>
        <v>19.810000000000002</v>
      </c>
      <c r="F292" s="44">
        <f t="shared" si="15"/>
        <v>71.39</v>
      </c>
      <c r="G292" s="44">
        <f t="shared" si="15"/>
        <v>628.52</v>
      </c>
      <c r="H292" s="44">
        <f t="shared" si="15"/>
        <v>710</v>
      </c>
      <c r="I292" s="44">
        <f t="shared" si="15"/>
        <v>32.14</v>
      </c>
      <c r="J292" s="44">
        <f t="shared" si="15"/>
        <v>21.36</v>
      </c>
      <c r="K292" s="44">
        <f t="shared" si="15"/>
        <v>77.17</v>
      </c>
      <c r="L292" s="44">
        <f t="shared" si="15"/>
        <v>673.91</v>
      </c>
    </row>
    <row r="293" spans="1:12" ht="13.5" thickBot="1">
      <c r="A293" s="40"/>
      <c r="B293" s="71"/>
      <c r="C293" s="19"/>
      <c r="D293" s="19"/>
      <c r="E293" s="19"/>
      <c r="F293" s="19"/>
      <c r="G293" s="19"/>
      <c r="H293" s="19"/>
      <c r="I293" s="19"/>
      <c r="J293" s="19"/>
      <c r="K293" s="19"/>
      <c r="L293" s="19"/>
    </row>
    <row r="294" spans="1:12" ht="13.5" thickBot="1">
      <c r="A294" s="40"/>
      <c r="B294" s="46" t="s">
        <v>25</v>
      </c>
      <c r="C294" s="47"/>
      <c r="D294" s="65"/>
      <c r="E294" s="65"/>
      <c r="F294" s="65"/>
      <c r="G294" s="65"/>
      <c r="H294" s="65"/>
      <c r="I294" s="65"/>
      <c r="J294" s="65"/>
      <c r="K294" s="65"/>
      <c r="L294" s="65"/>
    </row>
    <row r="295" spans="1:12" ht="13.5" thickBot="1">
      <c r="A295" s="32" t="s">
        <v>89</v>
      </c>
      <c r="B295" s="48" t="s">
        <v>90</v>
      </c>
      <c r="C295" s="30">
        <v>100</v>
      </c>
      <c r="D295" s="30">
        <v>1.69</v>
      </c>
      <c r="E295" s="30">
        <v>3.11</v>
      </c>
      <c r="F295" s="30">
        <v>8.2100000000000009</v>
      </c>
      <c r="G295" s="30">
        <v>68.66</v>
      </c>
      <c r="H295" s="30">
        <v>100</v>
      </c>
      <c r="I295" s="30">
        <v>1.69</v>
      </c>
      <c r="J295" s="30">
        <v>3.11</v>
      </c>
      <c r="K295" s="30">
        <v>8.2100000000000009</v>
      </c>
      <c r="L295" s="30">
        <v>68.66</v>
      </c>
    </row>
    <row r="296" spans="1:12" ht="13.5" thickBot="1">
      <c r="A296" s="34" t="s">
        <v>91</v>
      </c>
      <c r="B296" s="37" t="s">
        <v>92</v>
      </c>
      <c r="C296" s="36">
        <v>250</v>
      </c>
      <c r="D296" s="36">
        <v>1.83</v>
      </c>
      <c r="E296" s="36">
        <v>5.98</v>
      </c>
      <c r="F296" s="36">
        <v>23.33</v>
      </c>
      <c r="G296" s="36">
        <v>122.06</v>
      </c>
      <c r="H296" s="36">
        <v>300</v>
      </c>
      <c r="I296" s="36">
        <v>2.1960000000000002</v>
      </c>
      <c r="J296" s="36">
        <v>7.17</v>
      </c>
      <c r="K296" s="36">
        <v>27.99</v>
      </c>
      <c r="L296" s="36">
        <v>146.47</v>
      </c>
    </row>
    <row r="297" spans="1:12" ht="13.5" thickBot="1">
      <c r="A297" s="34" t="s">
        <v>93</v>
      </c>
      <c r="B297" s="37" t="s">
        <v>94</v>
      </c>
      <c r="C297" s="36">
        <v>240</v>
      </c>
      <c r="D297" s="36">
        <v>16.32</v>
      </c>
      <c r="E297" s="36">
        <v>18.68</v>
      </c>
      <c r="F297" s="36">
        <v>21.8</v>
      </c>
      <c r="G297" s="36">
        <v>123.34</v>
      </c>
      <c r="H297" s="36">
        <v>320</v>
      </c>
      <c r="I297" s="36">
        <v>21.76</v>
      </c>
      <c r="J297" s="36">
        <v>24.91</v>
      </c>
      <c r="K297" s="36">
        <v>29.06</v>
      </c>
      <c r="L297" s="36">
        <v>167.45</v>
      </c>
    </row>
    <row r="298" spans="1:12" ht="13.5" thickBot="1">
      <c r="A298" s="32"/>
      <c r="B298" s="49"/>
      <c r="C298" s="30"/>
      <c r="D298" s="30"/>
      <c r="E298" s="30"/>
      <c r="F298" s="30"/>
      <c r="G298" s="30"/>
      <c r="H298" s="30"/>
      <c r="I298" s="30"/>
      <c r="J298" s="30"/>
      <c r="K298" s="30"/>
      <c r="L298" s="30"/>
    </row>
    <row r="299" spans="1:12" ht="13.5" thickBot="1">
      <c r="A299" s="34" t="s">
        <v>13</v>
      </c>
      <c r="B299" s="37" t="s">
        <v>8</v>
      </c>
      <c r="C299" s="36">
        <v>50</v>
      </c>
      <c r="D299" s="36">
        <v>3.35</v>
      </c>
      <c r="E299" s="36">
        <v>0.45</v>
      </c>
      <c r="F299" s="36">
        <v>19.34</v>
      </c>
      <c r="G299" s="36">
        <v>132.68</v>
      </c>
      <c r="H299" s="36">
        <v>50</v>
      </c>
      <c r="I299" s="36">
        <v>3.35</v>
      </c>
      <c r="J299" s="36">
        <v>0.45</v>
      </c>
      <c r="K299" s="36">
        <v>19.34</v>
      </c>
      <c r="L299" s="36">
        <v>132.68</v>
      </c>
    </row>
    <row r="300" spans="1:12" ht="13.5" thickBot="1">
      <c r="A300" s="34" t="s">
        <v>95</v>
      </c>
      <c r="B300" s="37" t="s">
        <v>96</v>
      </c>
      <c r="C300" s="36">
        <v>200</v>
      </c>
      <c r="D300" s="36">
        <v>0.4</v>
      </c>
      <c r="E300" s="36">
        <v>0.4</v>
      </c>
      <c r="F300" s="36">
        <v>23.2</v>
      </c>
      <c r="G300" s="36">
        <v>96</v>
      </c>
      <c r="H300" s="36">
        <v>200</v>
      </c>
      <c r="I300" s="36">
        <v>0.4</v>
      </c>
      <c r="J300" s="36">
        <v>0.4</v>
      </c>
      <c r="K300" s="36">
        <v>23.2</v>
      </c>
      <c r="L300" s="36">
        <v>96</v>
      </c>
    </row>
    <row r="301" spans="1:12" ht="13.5" thickBot="1">
      <c r="A301" s="50"/>
      <c r="B301" s="41"/>
      <c r="C301" s="41"/>
      <c r="D301" s="70"/>
      <c r="E301" s="70"/>
      <c r="F301" s="70"/>
      <c r="G301" s="70"/>
      <c r="H301" s="70"/>
      <c r="I301" s="70"/>
      <c r="J301" s="70"/>
      <c r="K301" s="70"/>
      <c r="L301" s="70"/>
    </row>
    <row r="302" spans="1:12" ht="13.5" thickBot="1">
      <c r="A302" s="42"/>
      <c r="B302" s="45" t="s">
        <v>9</v>
      </c>
      <c r="C302" s="44">
        <f>C295+C296+C297+C298+C299+C300</f>
        <v>840</v>
      </c>
      <c r="D302" s="44">
        <f>D295+D296+D297+D298+D299+D300</f>
        <v>23.59</v>
      </c>
      <c r="E302" s="44">
        <f>E295+E296+E297+E298+E299+E300</f>
        <v>28.619999999999997</v>
      </c>
      <c r="F302" s="44">
        <f>F295+F296+F297+F298+F299+F300</f>
        <v>95.88000000000001</v>
      </c>
      <c r="G302" s="44">
        <f>G295+G296+G297+G298+G299+G300</f>
        <v>542.74</v>
      </c>
      <c r="H302" s="44">
        <f>H295+H296+H297+H298+H299+H300</f>
        <v>970</v>
      </c>
      <c r="I302" s="44">
        <f>I295+I296+I297+I298+I299+I300</f>
        <v>29.396000000000001</v>
      </c>
      <c r="J302" s="44">
        <f>J295+J296+J297+J298+J299+J300</f>
        <v>36.04</v>
      </c>
      <c r="K302" s="44">
        <f>K295+K296+K297+K298+K299+K300</f>
        <v>107.80000000000001</v>
      </c>
      <c r="L302" s="44">
        <f>L295+L296+L297+L298+L299+L300</f>
        <v>611.26</v>
      </c>
    </row>
    <row r="303" spans="1:12" ht="13.5" thickBot="1">
      <c r="A303" s="42"/>
      <c r="B303" s="45" t="s">
        <v>10</v>
      </c>
      <c r="C303" s="44">
        <f>C292+C302</f>
        <v>1500</v>
      </c>
      <c r="D303" s="44">
        <f>D292+D302</f>
        <v>53.66</v>
      </c>
      <c r="E303" s="44">
        <f>E292+E302</f>
        <v>48.43</v>
      </c>
      <c r="F303" s="44">
        <f>F292+F302</f>
        <v>167.27</v>
      </c>
      <c r="G303" s="44">
        <f>G292+G302</f>
        <v>1171.26</v>
      </c>
      <c r="H303" s="44">
        <f>H292+H302</f>
        <v>1680</v>
      </c>
      <c r="I303" s="44">
        <f>I292+I302</f>
        <v>61.536000000000001</v>
      </c>
      <c r="J303" s="44">
        <f>J292+J302</f>
        <v>57.4</v>
      </c>
      <c r="K303" s="44">
        <f>K292+K302</f>
        <v>184.97000000000003</v>
      </c>
      <c r="L303" s="44">
        <f>L292+L302</f>
        <v>1285.17</v>
      </c>
    </row>
    <row r="304" spans="1:12" ht="15" customHeight="1"/>
    <row r="306" spans="1:3" ht="15.75">
      <c r="A306" s="8"/>
      <c r="C306" s="10"/>
    </row>
    <row r="308" spans="1:3" ht="15" customHeight="1"/>
    <row r="310" spans="1:3" ht="15.75">
      <c r="A310" s="8"/>
      <c r="C310" s="10"/>
    </row>
    <row r="318" spans="1:3">
      <c r="A318" s="11"/>
    </row>
    <row r="320" spans="1:3">
      <c r="A320" s="11"/>
    </row>
    <row r="322" spans="1:12" ht="18.75">
      <c r="A322" s="51"/>
      <c r="D322" s="1" t="s">
        <v>70</v>
      </c>
      <c r="E322" s="1"/>
      <c r="F322" s="1"/>
    </row>
    <row r="323" spans="1:12" ht="13.5" thickBot="1">
      <c r="A323" s="13"/>
      <c r="B323" s="13"/>
      <c r="C323" s="14"/>
      <c r="D323" s="13"/>
      <c r="E323" s="13"/>
      <c r="F323" s="13"/>
      <c r="G323" s="15"/>
    </row>
    <row r="324" spans="1:12" ht="13.5" thickBot="1">
      <c r="A324" s="59"/>
      <c r="B324" s="60"/>
      <c r="C324" s="18"/>
      <c r="D324" s="19"/>
      <c r="E324" s="20"/>
      <c r="F324" s="20"/>
      <c r="G324" s="21" t="s">
        <v>115</v>
      </c>
      <c r="H324" s="22"/>
      <c r="I324" s="23"/>
      <c r="J324" s="23"/>
      <c r="K324" s="24" t="s">
        <v>116</v>
      </c>
      <c r="L324" s="25"/>
    </row>
    <row r="325" spans="1:12" ht="51.75" thickBot="1">
      <c r="A325" s="26" t="s">
        <v>0</v>
      </c>
      <c r="B325" s="64" t="s">
        <v>1</v>
      </c>
      <c r="C325" s="26" t="s">
        <v>2</v>
      </c>
      <c r="D325" s="66" t="s">
        <v>3</v>
      </c>
      <c r="E325" s="67"/>
      <c r="F325" s="68"/>
      <c r="G325" s="26" t="s">
        <v>4</v>
      </c>
      <c r="H325" s="26" t="s">
        <v>2</v>
      </c>
      <c r="I325" s="66" t="s">
        <v>3</v>
      </c>
      <c r="J325" s="67"/>
      <c r="K325" s="68"/>
      <c r="L325" s="26" t="s">
        <v>4</v>
      </c>
    </row>
    <row r="326" spans="1:12" ht="13.5" thickBot="1">
      <c r="A326" s="27"/>
      <c r="B326" s="28" t="s">
        <v>114</v>
      </c>
      <c r="C326" s="29"/>
      <c r="D326" s="30" t="s">
        <v>5</v>
      </c>
      <c r="E326" s="31" t="s">
        <v>6</v>
      </c>
      <c r="F326" s="30" t="s">
        <v>7</v>
      </c>
      <c r="G326" s="29"/>
      <c r="H326" s="29"/>
      <c r="I326" s="30" t="s">
        <v>5</v>
      </c>
      <c r="J326" s="31" t="s">
        <v>6</v>
      </c>
      <c r="K326" s="30" t="s">
        <v>7</v>
      </c>
      <c r="L326" s="29"/>
    </row>
    <row r="327" spans="1:12" ht="13.5" thickBot="1">
      <c r="A327" s="32" t="s">
        <v>34</v>
      </c>
      <c r="B327" s="33" t="s">
        <v>35</v>
      </c>
      <c r="C327" s="30">
        <v>200</v>
      </c>
      <c r="D327" s="30">
        <v>6.47</v>
      </c>
      <c r="E327" s="30">
        <v>8.81</v>
      </c>
      <c r="F327" s="30">
        <v>30.24</v>
      </c>
      <c r="G327" s="30">
        <v>225.27</v>
      </c>
      <c r="H327" s="30">
        <v>250</v>
      </c>
      <c r="I327" s="30">
        <v>8.3800000000000008</v>
      </c>
      <c r="J327" s="30">
        <v>10.36</v>
      </c>
      <c r="K327" s="30">
        <v>36.19</v>
      </c>
      <c r="L327" s="30">
        <v>270.66000000000003</v>
      </c>
    </row>
    <row r="328" spans="1:12" ht="13.5" thickBot="1">
      <c r="A328" s="34" t="s">
        <v>52</v>
      </c>
      <c r="B328" s="35" t="s">
        <v>53</v>
      </c>
      <c r="C328" s="36">
        <v>80</v>
      </c>
      <c r="D328" s="36">
        <v>6.3</v>
      </c>
      <c r="E328" s="36">
        <v>14</v>
      </c>
      <c r="F328" s="36">
        <v>21</v>
      </c>
      <c r="G328" s="36">
        <v>300</v>
      </c>
      <c r="H328" s="36">
        <v>80</v>
      </c>
      <c r="I328" s="36">
        <v>6.3</v>
      </c>
      <c r="J328" s="36">
        <v>14</v>
      </c>
      <c r="K328" s="36">
        <v>21</v>
      </c>
      <c r="L328" s="36">
        <v>300</v>
      </c>
    </row>
    <row r="329" spans="1:12" ht="13.5" thickBot="1">
      <c r="A329" s="32" t="s">
        <v>98</v>
      </c>
      <c r="B329" s="38" t="s">
        <v>99</v>
      </c>
      <c r="C329" s="39">
        <v>200</v>
      </c>
      <c r="D329" s="30">
        <v>4.12</v>
      </c>
      <c r="E329" s="30">
        <v>3.95</v>
      </c>
      <c r="F329" s="30">
        <v>15.19</v>
      </c>
      <c r="G329" s="30">
        <v>114.35</v>
      </c>
      <c r="H329" s="39">
        <v>200</v>
      </c>
      <c r="I329" s="30">
        <v>4.12</v>
      </c>
      <c r="J329" s="30">
        <v>3.95</v>
      </c>
      <c r="K329" s="30">
        <v>15.19</v>
      </c>
      <c r="L329" s="30">
        <v>114.35</v>
      </c>
    </row>
    <row r="330" spans="1:12" ht="13.5" thickBot="1">
      <c r="A330" s="34"/>
      <c r="B330" s="35" t="s">
        <v>97</v>
      </c>
      <c r="C330" s="36">
        <v>30</v>
      </c>
      <c r="D330" s="36">
        <v>1.76</v>
      </c>
      <c r="E330" s="36">
        <v>4.9800000000000004</v>
      </c>
      <c r="F330" s="36">
        <v>20.43</v>
      </c>
      <c r="G330" s="36">
        <v>140.1</v>
      </c>
      <c r="H330" s="36">
        <v>30</v>
      </c>
      <c r="I330" s="36">
        <v>1.76</v>
      </c>
      <c r="J330" s="36">
        <v>4.9800000000000004</v>
      </c>
      <c r="K330" s="36">
        <v>20.43</v>
      </c>
      <c r="L330" s="36">
        <v>140.1</v>
      </c>
    </row>
    <row r="331" spans="1:12" ht="13.5" thickBot="1">
      <c r="A331" s="40"/>
      <c r="B331" s="41"/>
      <c r="C331" s="41"/>
      <c r="D331" s="70"/>
      <c r="E331" s="70"/>
      <c r="F331" s="70"/>
      <c r="G331" s="70"/>
      <c r="H331" s="70"/>
      <c r="I331" s="70"/>
      <c r="J331" s="70"/>
      <c r="K331" s="70"/>
      <c r="L331" s="70"/>
    </row>
    <row r="332" spans="1:12" ht="13.5" thickBot="1">
      <c r="A332" s="40"/>
      <c r="B332" s="43" t="s">
        <v>9</v>
      </c>
      <c r="C332" s="44">
        <f t="shared" ref="C332:L332" si="16">C327+C328+C329+C330</f>
        <v>510</v>
      </c>
      <c r="D332" s="44">
        <f t="shared" si="16"/>
        <v>18.650000000000002</v>
      </c>
      <c r="E332" s="44">
        <f t="shared" si="16"/>
        <v>31.740000000000002</v>
      </c>
      <c r="F332" s="44">
        <f t="shared" si="16"/>
        <v>86.859999999999985</v>
      </c>
      <c r="G332" s="44">
        <f t="shared" si="16"/>
        <v>779.72</v>
      </c>
      <c r="H332" s="44">
        <f t="shared" si="16"/>
        <v>560</v>
      </c>
      <c r="I332" s="44">
        <f t="shared" si="16"/>
        <v>20.560000000000002</v>
      </c>
      <c r="J332" s="44">
        <f t="shared" si="16"/>
        <v>33.29</v>
      </c>
      <c r="K332" s="44">
        <f t="shared" si="16"/>
        <v>92.81</v>
      </c>
      <c r="L332" s="44">
        <f t="shared" si="16"/>
        <v>825.11000000000013</v>
      </c>
    </row>
    <row r="333" spans="1:12" ht="13.5" thickBot="1">
      <c r="A333" s="40"/>
      <c r="B333" s="71"/>
      <c r="C333" s="19"/>
      <c r="D333" s="19"/>
      <c r="E333" s="19"/>
      <c r="F333" s="19"/>
      <c r="G333" s="19"/>
      <c r="H333" s="19"/>
      <c r="I333" s="19"/>
      <c r="J333" s="19"/>
      <c r="K333" s="19"/>
      <c r="L333" s="19"/>
    </row>
    <row r="334" spans="1:12" ht="13.5" thickBot="1">
      <c r="A334" s="40"/>
      <c r="B334" s="46" t="s">
        <v>24</v>
      </c>
      <c r="C334" s="47"/>
      <c r="D334" s="65"/>
      <c r="E334" s="65"/>
      <c r="F334" s="65"/>
      <c r="G334" s="65"/>
      <c r="H334" s="65"/>
      <c r="I334" s="65"/>
      <c r="J334" s="65"/>
      <c r="K334" s="65"/>
      <c r="L334" s="65"/>
    </row>
    <row r="335" spans="1:12" ht="13.5" thickBot="1">
      <c r="A335" s="32" t="s">
        <v>100</v>
      </c>
      <c r="B335" s="48" t="s">
        <v>101</v>
      </c>
      <c r="C335" s="30">
        <v>100</v>
      </c>
      <c r="D335" s="30">
        <v>1.62</v>
      </c>
      <c r="E335" s="30">
        <v>5.0999999999999996</v>
      </c>
      <c r="F335" s="30">
        <v>8.77</v>
      </c>
      <c r="G335" s="30">
        <v>89.1</v>
      </c>
      <c r="H335" s="30">
        <v>100</v>
      </c>
      <c r="I335" s="30">
        <v>1.62</v>
      </c>
      <c r="J335" s="30">
        <v>5.0999999999999996</v>
      </c>
      <c r="K335" s="30">
        <v>8.77</v>
      </c>
      <c r="L335" s="30">
        <v>89.1</v>
      </c>
    </row>
    <row r="336" spans="1:12" ht="13.5" thickBot="1">
      <c r="A336" s="34" t="s">
        <v>102</v>
      </c>
      <c r="B336" s="37" t="s">
        <v>103</v>
      </c>
      <c r="C336" s="36">
        <v>250</v>
      </c>
      <c r="D336" s="36">
        <v>14.29</v>
      </c>
      <c r="E336" s="36">
        <v>10.7</v>
      </c>
      <c r="F336" s="36">
        <v>24.18</v>
      </c>
      <c r="G336" s="36">
        <v>250.94</v>
      </c>
      <c r="H336" s="36">
        <v>300</v>
      </c>
      <c r="I336" s="36">
        <v>17.149999999999999</v>
      </c>
      <c r="J336" s="36">
        <v>12.84</v>
      </c>
      <c r="K336" s="36">
        <v>29.02</v>
      </c>
      <c r="L336" s="36">
        <v>301.13</v>
      </c>
    </row>
    <row r="337" spans="1:12" ht="13.5" thickBot="1">
      <c r="A337" s="34" t="s">
        <v>76</v>
      </c>
      <c r="B337" s="37" t="s">
        <v>77</v>
      </c>
      <c r="C337" s="36">
        <v>150</v>
      </c>
      <c r="D337" s="36">
        <v>6.28</v>
      </c>
      <c r="E337" s="36">
        <v>4.74</v>
      </c>
      <c r="F337" s="36">
        <v>42.3</v>
      </c>
      <c r="G337" s="36">
        <v>238.05</v>
      </c>
      <c r="H337" s="36">
        <v>200</v>
      </c>
      <c r="I337" s="36">
        <v>8.3699999999999992</v>
      </c>
      <c r="J337" s="36">
        <v>6.32</v>
      </c>
      <c r="K337" s="36">
        <v>56.4</v>
      </c>
      <c r="L337" s="36">
        <v>317.39999999999998</v>
      </c>
    </row>
    <row r="338" spans="1:12" ht="13.5" thickBot="1">
      <c r="A338" s="32" t="s">
        <v>48</v>
      </c>
      <c r="B338" s="49" t="s">
        <v>49</v>
      </c>
      <c r="C338" s="30">
        <v>90</v>
      </c>
      <c r="D338" s="30">
        <v>16.12</v>
      </c>
      <c r="E338" s="30">
        <v>11.2</v>
      </c>
      <c r="F338" s="30">
        <v>10.83</v>
      </c>
      <c r="G338" s="30">
        <v>209.23</v>
      </c>
      <c r="H338" s="30">
        <v>120</v>
      </c>
      <c r="I338" s="30">
        <v>21.49</v>
      </c>
      <c r="J338" s="30">
        <v>14.9</v>
      </c>
      <c r="K338" s="30">
        <v>14.44</v>
      </c>
      <c r="L338" s="30">
        <v>278.97000000000003</v>
      </c>
    </row>
    <row r="339" spans="1:12" ht="13.5" thickBot="1">
      <c r="A339" s="34" t="s">
        <v>13</v>
      </c>
      <c r="B339" s="37" t="s">
        <v>8</v>
      </c>
      <c r="C339" s="36">
        <v>50</v>
      </c>
      <c r="D339" s="36">
        <v>3.35</v>
      </c>
      <c r="E339" s="36">
        <v>0.45</v>
      </c>
      <c r="F339" s="36">
        <v>19.34</v>
      </c>
      <c r="G339" s="36">
        <v>132.68</v>
      </c>
      <c r="H339" s="36">
        <v>50</v>
      </c>
      <c r="I339" s="36">
        <v>3.35</v>
      </c>
      <c r="J339" s="36">
        <v>0.45</v>
      </c>
      <c r="K339" s="36">
        <v>19.34</v>
      </c>
      <c r="L339" s="36">
        <v>132.68</v>
      </c>
    </row>
    <row r="340" spans="1:12" ht="13.5" thickBot="1">
      <c r="A340" s="34" t="s">
        <v>54</v>
      </c>
      <c r="B340" s="37" t="s">
        <v>55</v>
      </c>
      <c r="C340" s="36">
        <v>200</v>
      </c>
      <c r="D340" s="36">
        <v>0.75</v>
      </c>
      <c r="E340" s="36"/>
      <c r="F340" s="36">
        <v>26.31</v>
      </c>
      <c r="G340" s="36">
        <v>107.85</v>
      </c>
      <c r="H340" s="36">
        <v>200</v>
      </c>
      <c r="I340" s="36">
        <v>0.75</v>
      </c>
      <c r="J340" s="36"/>
      <c r="K340" s="36">
        <v>26.31</v>
      </c>
      <c r="L340" s="36">
        <v>107.85</v>
      </c>
    </row>
    <row r="341" spans="1:12" ht="13.5" thickBot="1">
      <c r="A341" s="50"/>
      <c r="B341" s="41"/>
      <c r="C341" s="41"/>
      <c r="D341" s="70"/>
      <c r="E341" s="70"/>
      <c r="F341" s="70"/>
      <c r="G341" s="70"/>
      <c r="H341" s="70"/>
      <c r="I341" s="70"/>
      <c r="J341" s="70"/>
      <c r="K341" s="70"/>
      <c r="L341" s="70"/>
    </row>
    <row r="342" spans="1:12" ht="13.5" thickBot="1">
      <c r="A342" s="42"/>
      <c r="B342" s="45" t="s">
        <v>9</v>
      </c>
      <c r="C342" s="44">
        <f>C335+C336+C337+C338+C339+C340</f>
        <v>840</v>
      </c>
      <c r="D342" s="44">
        <f>D335+D336+D337+D338+D339+D340</f>
        <v>42.410000000000004</v>
      </c>
      <c r="E342" s="44">
        <f>E335+E336+E337+E338+E339</f>
        <v>32.19</v>
      </c>
      <c r="F342" s="44">
        <f t="shared" ref="F342:L342" si="17">F335+F336+F337+F338+F339+F340</f>
        <v>131.72999999999999</v>
      </c>
      <c r="G342" s="44">
        <f t="shared" si="17"/>
        <v>1027.8499999999999</v>
      </c>
      <c r="H342" s="44">
        <f t="shared" si="17"/>
        <v>970</v>
      </c>
      <c r="I342" s="44">
        <f t="shared" si="17"/>
        <v>52.73</v>
      </c>
      <c r="J342" s="44">
        <f t="shared" si="17"/>
        <v>39.61</v>
      </c>
      <c r="K342" s="44">
        <f t="shared" si="17"/>
        <v>154.28</v>
      </c>
      <c r="L342" s="44">
        <f t="shared" si="17"/>
        <v>1227.1299999999999</v>
      </c>
    </row>
    <row r="343" spans="1:12" ht="13.5" thickBot="1">
      <c r="A343" s="42"/>
      <c r="B343" s="45" t="s">
        <v>10</v>
      </c>
      <c r="C343" s="44">
        <f t="shared" ref="C343:L343" si="18">C332+C342</f>
        <v>1350</v>
      </c>
      <c r="D343" s="44">
        <f t="shared" si="18"/>
        <v>61.06</v>
      </c>
      <c r="E343" s="44">
        <f t="shared" si="18"/>
        <v>63.93</v>
      </c>
      <c r="F343" s="44">
        <f t="shared" si="18"/>
        <v>218.58999999999997</v>
      </c>
      <c r="G343" s="44">
        <f t="shared" si="18"/>
        <v>1807.57</v>
      </c>
      <c r="H343" s="44">
        <f t="shared" si="18"/>
        <v>1530</v>
      </c>
      <c r="I343" s="44">
        <f t="shared" si="18"/>
        <v>73.289999999999992</v>
      </c>
      <c r="J343" s="44">
        <f t="shared" si="18"/>
        <v>72.900000000000006</v>
      </c>
      <c r="K343" s="44">
        <f t="shared" si="18"/>
        <v>247.09</v>
      </c>
      <c r="L343" s="44">
        <f t="shared" si="18"/>
        <v>2052.2399999999998</v>
      </c>
    </row>
    <row r="346" spans="1:12" ht="15.75">
      <c r="A346" s="8"/>
      <c r="C346" s="10"/>
    </row>
    <row r="348" spans="1:12">
      <c r="A348" s="11"/>
    </row>
    <row r="352" spans="1:12" ht="15.75">
      <c r="A352" s="8"/>
      <c r="C352" s="10"/>
    </row>
    <row r="354" spans="1:12">
      <c r="A354" s="11"/>
    </row>
    <row r="361" spans="1:12">
      <c r="A361" s="11"/>
    </row>
    <row r="363" spans="1:12" ht="18.75">
      <c r="A363" s="51"/>
      <c r="D363" s="1" t="s">
        <v>56</v>
      </c>
      <c r="E363" s="1"/>
      <c r="F363" s="1"/>
    </row>
    <row r="364" spans="1:12" ht="13.5" thickBot="1">
      <c r="A364" s="13"/>
      <c r="B364" s="13"/>
      <c r="C364" s="14"/>
      <c r="D364" s="13"/>
      <c r="E364" s="13"/>
      <c r="F364" s="13"/>
      <c r="G364" s="15"/>
    </row>
    <row r="365" spans="1:12" ht="13.5" thickBot="1">
      <c r="A365" s="61"/>
      <c r="B365" s="62"/>
      <c r="C365" s="18"/>
      <c r="D365" s="19"/>
      <c r="E365" s="20"/>
      <c r="F365" s="20"/>
      <c r="G365" s="21" t="s">
        <v>115</v>
      </c>
      <c r="H365" s="22"/>
      <c r="I365" s="23"/>
      <c r="J365" s="23"/>
      <c r="K365" s="24" t="s">
        <v>116</v>
      </c>
      <c r="L365" s="25"/>
    </row>
    <row r="366" spans="1:12" ht="51.75" thickBot="1">
      <c r="A366" s="26" t="s">
        <v>0</v>
      </c>
      <c r="B366" s="64" t="s">
        <v>1</v>
      </c>
      <c r="C366" s="26" t="s">
        <v>2</v>
      </c>
      <c r="D366" s="66" t="s">
        <v>3</v>
      </c>
      <c r="E366" s="67"/>
      <c r="F366" s="68"/>
      <c r="G366" s="26" t="s">
        <v>4</v>
      </c>
      <c r="H366" s="26" t="s">
        <v>2</v>
      </c>
      <c r="I366" s="66" t="s">
        <v>3</v>
      </c>
      <c r="J366" s="67"/>
      <c r="K366" s="68"/>
      <c r="L366" s="26" t="s">
        <v>4</v>
      </c>
    </row>
    <row r="367" spans="1:12" ht="13.5" thickBot="1">
      <c r="A367" s="27"/>
      <c r="B367" s="28" t="s">
        <v>114</v>
      </c>
      <c r="C367" s="29"/>
      <c r="D367" s="30" t="s">
        <v>5</v>
      </c>
      <c r="E367" s="31" t="s">
        <v>6</v>
      </c>
      <c r="F367" s="30" t="s">
        <v>7</v>
      </c>
      <c r="G367" s="29"/>
      <c r="H367" s="29"/>
      <c r="I367" s="30" t="s">
        <v>5</v>
      </c>
      <c r="J367" s="31" t="s">
        <v>6</v>
      </c>
      <c r="K367" s="30" t="s">
        <v>7</v>
      </c>
      <c r="L367" s="29"/>
    </row>
    <row r="368" spans="1:12" ht="13.5" thickBot="1">
      <c r="A368" s="32" t="s">
        <v>20</v>
      </c>
      <c r="B368" s="33" t="s">
        <v>21</v>
      </c>
      <c r="C368" s="30">
        <v>200</v>
      </c>
      <c r="D368" s="30">
        <v>5.42</v>
      </c>
      <c r="E368" s="30">
        <v>9.41</v>
      </c>
      <c r="F368" s="30">
        <v>15.94</v>
      </c>
      <c r="G368" s="30">
        <v>169.27</v>
      </c>
      <c r="H368" s="30">
        <v>250</v>
      </c>
      <c r="I368" s="30">
        <v>7.12</v>
      </c>
      <c r="J368" s="30">
        <v>11.08</v>
      </c>
      <c r="K368" s="30">
        <v>19.03</v>
      </c>
      <c r="L368" s="30">
        <v>203.46</v>
      </c>
    </row>
    <row r="369" spans="1:12" ht="13.5" thickBot="1">
      <c r="A369" s="34" t="s">
        <v>44</v>
      </c>
      <c r="B369" s="35" t="s">
        <v>45</v>
      </c>
      <c r="C369" s="36">
        <v>60</v>
      </c>
      <c r="D369" s="36">
        <v>2.2000000000000002</v>
      </c>
      <c r="E369" s="36">
        <v>6</v>
      </c>
      <c r="F369" s="36">
        <v>20</v>
      </c>
      <c r="G369" s="36">
        <v>183</v>
      </c>
      <c r="H369" s="36">
        <v>60</v>
      </c>
      <c r="I369" s="36">
        <v>2.2000000000000002</v>
      </c>
      <c r="J369" s="36">
        <v>6</v>
      </c>
      <c r="K369" s="36">
        <v>20</v>
      </c>
      <c r="L369" s="36">
        <v>183</v>
      </c>
    </row>
    <row r="370" spans="1:12" ht="13.5" thickBot="1">
      <c r="A370" s="32" t="s">
        <v>26</v>
      </c>
      <c r="B370" s="38" t="s">
        <v>27</v>
      </c>
      <c r="C370" s="39">
        <v>200</v>
      </c>
      <c r="D370" s="30">
        <v>14.97</v>
      </c>
      <c r="E370" s="30">
        <v>0</v>
      </c>
      <c r="F370" s="30">
        <v>0</v>
      </c>
      <c r="G370" s="30">
        <v>59.85</v>
      </c>
      <c r="H370" s="39">
        <v>200</v>
      </c>
      <c r="I370" s="30">
        <v>14.97</v>
      </c>
      <c r="J370" s="30">
        <v>0</v>
      </c>
      <c r="K370" s="30">
        <v>0</v>
      </c>
      <c r="L370" s="30">
        <v>59.85</v>
      </c>
    </row>
    <row r="371" spans="1:12" ht="13.5" thickBot="1">
      <c r="A371" s="34"/>
      <c r="B371" s="35" t="s">
        <v>88</v>
      </c>
      <c r="C371" s="36">
        <v>200</v>
      </c>
      <c r="D371" s="36">
        <v>5.6</v>
      </c>
      <c r="E371" s="36">
        <v>5</v>
      </c>
      <c r="F371" s="36">
        <v>22</v>
      </c>
      <c r="G371" s="36">
        <v>160.4</v>
      </c>
      <c r="H371" s="36">
        <v>200</v>
      </c>
      <c r="I371" s="36">
        <v>5.6</v>
      </c>
      <c r="J371" s="36">
        <v>5</v>
      </c>
      <c r="K371" s="36">
        <v>22</v>
      </c>
      <c r="L371" s="36">
        <v>160.4</v>
      </c>
    </row>
    <row r="372" spans="1:12" ht="13.5" thickBot="1">
      <c r="A372" s="40"/>
      <c r="B372" s="41"/>
      <c r="C372" s="41"/>
      <c r="D372" s="70"/>
      <c r="E372" s="70"/>
      <c r="F372" s="70"/>
      <c r="G372" s="70"/>
      <c r="H372" s="70"/>
      <c r="I372" s="70"/>
      <c r="J372" s="70"/>
      <c r="K372" s="70"/>
      <c r="L372" s="70"/>
    </row>
    <row r="373" spans="1:12" ht="13.5" thickBot="1">
      <c r="A373" s="40"/>
      <c r="B373" s="43" t="s">
        <v>9</v>
      </c>
      <c r="C373" s="44">
        <f t="shared" ref="C373:L373" si="19">C368+C369+C370+C371</f>
        <v>660</v>
      </c>
      <c r="D373" s="44">
        <f t="shared" si="19"/>
        <v>28.189999999999998</v>
      </c>
      <c r="E373" s="44">
        <f t="shared" si="19"/>
        <v>20.41</v>
      </c>
      <c r="F373" s="44">
        <f t="shared" si="19"/>
        <v>57.94</v>
      </c>
      <c r="G373" s="44">
        <f t="shared" si="19"/>
        <v>572.52</v>
      </c>
      <c r="H373" s="44">
        <f t="shared" si="19"/>
        <v>710</v>
      </c>
      <c r="I373" s="44">
        <f t="shared" si="19"/>
        <v>29.89</v>
      </c>
      <c r="J373" s="44">
        <f t="shared" si="19"/>
        <v>22.08</v>
      </c>
      <c r="K373" s="44">
        <f t="shared" si="19"/>
        <v>61.03</v>
      </c>
      <c r="L373" s="44">
        <f t="shared" si="19"/>
        <v>606.71</v>
      </c>
    </row>
    <row r="374" spans="1:12" ht="13.5" thickBot="1">
      <c r="A374" s="40"/>
      <c r="B374" s="71"/>
      <c r="C374" s="19"/>
      <c r="D374" s="19"/>
      <c r="E374" s="19"/>
      <c r="F374" s="19"/>
      <c r="G374" s="19"/>
      <c r="H374" s="19"/>
      <c r="I374" s="19"/>
      <c r="J374" s="19"/>
      <c r="K374" s="19"/>
      <c r="L374" s="19"/>
    </row>
    <row r="375" spans="1:12" ht="13.5" thickBot="1">
      <c r="A375" s="40"/>
      <c r="B375" s="18" t="s">
        <v>24</v>
      </c>
      <c r="C375" s="19"/>
      <c r="D375" s="19"/>
      <c r="E375" s="19"/>
      <c r="F375" s="19"/>
      <c r="G375" s="19"/>
      <c r="H375" s="19"/>
      <c r="I375" s="19"/>
      <c r="J375" s="19"/>
      <c r="K375" s="19"/>
      <c r="L375" s="19"/>
    </row>
    <row r="376" spans="1:12" ht="13.5" thickBot="1">
      <c r="A376" s="32" t="s">
        <v>104</v>
      </c>
      <c r="B376" s="48" t="s">
        <v>105</v>
      </c>
      <c r="C376" s="30">
        <v>100</v>
      </c>
      <c r="D376" s="30">
        <v>1.36</v>
      </c>
      <c r="E376" s="30">
        <v>6.18</v>
      </c>
      <c r="F376" s="30">
        <v>8.43</v>
      </c>
      <c r="G376" s="30">
        <v>95.59</v>
      </c>
      <c r="H376" s="30">
        <v>100</v>
      </c>
      <c r="I376" s="30">
        <v>1.36</v>
      </c>
      <c r="J376" s="30">
        <v>6.18</v>
      </c>
      <c r="K376" s="30">
        <v>8.43</v>
      </c>
      <c r="L376" s="30">
        <v>95.59</v>
      </c>
    </row>
    <row r="377" spans="1:12" ht="13.5" thickBot="1">
      <c r="A377" s="34" t="s">
        <v>106</v>
      </c>
      <c r="B377" s="37" t="s">
        <v>107</v>
      </c>
      <c r="C377" s="36">
        <v>250</v>
      </c>
      <c r="D377" s="36">
        <v>11.67</v>
      </c>
      <c r="E377" s="36">
        <v>9.59</v>
      </c>
      <c r="F377" s="36">
        <v>18.82</v>
      </c>
      <c r="G377" s="36">
        <v>207.29</v>
      </c>
      <c r="H377" s="36">
        <v>300</v>
      </c>
      <c r="I377" s="36">
        <v>14.04</v>
      </c>
      <c r="J377" s="36">
        <v>11.5</v>
      </c>
      <c r="K377" s="36">
        <v>22.58</v>
      </c>
      <c r="L377" s="36">
        <v>248.75</v>
      </c>
    </row>
    <row r="378" spans="1:12" ht="13.5" thickBot="1">
      <c r="A378" s="34" t="s">
        <v>38</v>
      </c>
      <c r="B378" s="37" t="s">
        <v>39</v>
      </c>
      <c r="C378" s="36">
        <v>150</v>
      </c>
      <c r="D378" s="36">
        <v>4</v>
      </c>
      <c r="E378" s="36">
        <v>5</v>
      </c>
      <c r="F378" s="36">
        <v>44</v>
      </c>
      <c r="G378" s="36">
        <v>233</v>
      </c>
      <c r="H378" s="36">
        <v>200</v>
      </c>
      <c r="I378" s="36">
        <v>5.3</v>
      </c>
      <c r="J378" s="36">
        <v>6.6</v>
      </c>
      <c r="K378" s="36">
        <v>58.67</v>
      </c>
      <c r="L378" s="36">
        <v>310.67</v>
      </c>
    </row>
    <row r="379" spans="1:12" ht="13.5" thickBot="1">
      <c r="A379" s="34" t="s">
        <v>108</v>
      </c>
      <c r="B379" s="37" t="s">
        <v>109</v>
      </c>
      <c r="C379" s="36">
        <v>90</v>
      </c>
      <c r="D379" s="36">
        <v>15.99</v>
      </c>
      <c r="E379" s="36">
        <v>6.0030000000000001</v>
      </c>
      <c r="F379" s="36">
        <v>8.4</v>
      </c>
      <c r="G379" s="36">
        <v>156.62</v>
      </c>
      <c r="H379" s="36">
        <v>120</v>
      </c>
      <c r="I379" s="36">
        <v>21.32</v>
      </c>
      <c r="J379" s="36">
        <v>8.0039999999999996</v>
      </c>
      <c r="K379" s="36">
        <v>11.2</v>
      </c>
      <c r="L379" s="36">
        <v>208.83</v>
      </c>
    </row>
    <row r="380" spans="1:12" ht="13.5" thickBot="1">
      <c r="A380" s="34" t="s">
        <v>13</v>
      </c>
      <c r="B380" s="37" t="s">
        <v>8</v>
      </c>
      <c r="C380" s="36">
        <v>50</v>
      </c>
      <c r="D380" s="36">
        <v>3.35</v>
      </c>
      <c r="E380" s="36">
        <v>0.45</v>
      </c>
      <c r="F380" s="36">
        <v>19.34</v>
      </c>
      <c r="G380" s="36">
        <v>132.68</v>
      </c>
      <c r="H380" s="36">
        <v>50</v>
      </c>
      <c r="I380" s="36">
        <v>3.35</v>
      </c>
      <c r="J380" s="36">
        <v>0.45</v>
      </c>
      <c r="K380" s="36">
        <v>19.34</v>
      </c>
      <c r="L380" s="36">
        <v>132.68</v>
      </c>
    </row>
    <row r="381" spans="1:12" ht="13.5" thickBot="1">
      <c r="A381" s="34" t="s">
        <v>15</v>
      </c>
      <c r="B381" s="37" t="s">
        <v>14</v>
      </c>
      <c r="C381" s="36">
        <v>200</v>
      </c>
      <c r="D381" s="36">
        <v>0.4</v>
      </c>
      <c r="E381" s="36">
        <v>0.16</v>
      </c>
      <c r="F381" s="36">
        <v>17.89</v>
      </c>
      <c r="G381" s="36">
        <v>77.45</v>
      </c>
      <c r="H381" s="36">
        <v>200</v>
      </c>
      <c r="I381" s="36">
        <v>0.4</v>
      </c>
      <c r="J381" s="36">
        <v>0.16</v>
      </c>
      <c r="K381" s="36">
        <v>17.89</v>
      </c>
      <c r="L381" s="36">
        <v>77.45</v>
      </c>
    </row>
    <row r="382" spans="1:12" ht="13.5" thickBot="1">
      <c r="A382" s="50"/>
      <c r="B382" s="41"/>
      <c r="C382" s="41"/>
      <c r="D382" s="70"/>
      <c r="E382" s="70"/>
      <c r="F382" s="70"/>
      <c r="G382" s="70"/>
      <c r="H382" s="70"/>
      <c r="I382" s="70"/>
      <c r="J382" s="70"/>
      <c r="K382" s="70"/>
      <c r="L382" s="70"/>
    </row>
    <row r="383" spans="1:12" ht="13.5" thickBot="1">
      <c r="A383" s="42"/>
      <c r="B383" s="45" t="s">
        <v>9</v>
      </c>
      <c r="C383" s="44">
        <f t="shared" ref="C383:L383" si="20">C376+C377+C378+C379+C380+C381</f>
        <v>840</v>
      </c>
      <c r="D383" s="44">
        <f t="shared" si="20"/>
        <v>36.770000000000003</v>
      </c>
      <c r="E383" s="44">
        <f t="shared" si="20"/>
        <v>27.382999999999999</v>
      </c>
      <c r="F383" s="44">
        <f t="shared" si="20"/>
        <v>116.88000000000001</v>
      </c>
      <c r="G383" s="44">
        <f t="shared" si="20"/>
        <v>902.63000000000011</v>
      </c>
      <c r="H383" s="44">
        <f t="shared" si="20"/>
        <v>970</v>
      </c>
      <c r="I383" s="44">
        <f t="shared" si="20"/>
        <v>45.769999999999996</v>
      </c>
      <c r="J383" s="44">
        <f t="shared" si="20"/>
        <v>32.893999999999998</v>
      </c>
      <c r="K383" s="44">
        <f t="shared" si="20"/>
        <v>138.11000000000001</v>
      </c>
      <c r="L383" s="44">
        <f t="shared" si="20"/>
        <v>1073.97</v>
      </c>
    </row>
    <row r="384" spans="1:12" ht="13.5" thickBot="1">
      <c r="A384" s="42"/>
      <c r="B384" s="45" t="s">
        <v>10</v>
      </c>
      <c r="C384" s="44">
        <f t="shared" ref="C384:L384" si="21">C373+C383</f>
        <v>1500</v>
      </c>
      <c r="D384" s="44">
        <f t="shared" si="21"/>
        <v>64.960000000000008</v>
      </c>
      <c r="E384" s="44">
        <f t="shared" si="21"/>
        <v>47.792999999999999</v>
      </c>
      <c r="F384" s="44">
        <f t="shared" si="21"/>
        <v>174.82</v>
      </c>
      <c r="G384" s="44">
        <f t="shared" si="21"/>
        <v>1475.15</v>
      </c>
      <c r="H384" s="44">
        <f t="shared" si="21"/>
        <v>1680</v>
      </c>
      <c r="I384" s="44">
        <f t="shared" si="21"/>
        <v>75.66</v>
      </c>
      <c r="J384" s="44">
        <f t="shared" si="21"/>
        <v>54.973999999999997</v>
      </c>
      <c r="K384" s="44">
        <f t="shared" si="21"/>
        <v>199.14000000000001</v>
      </c>
      <c r="L384" s="44">
        <f t="shared" si="21"/>
        <v>1680.68</v>
      </c>
    </row>
    <row r="386" spans="1:3" ht="15.75">
      <c r="A386" s="8"/>
      <c r="C386" s="10"/>
    </row>
    <row r="388" spans="1:3">
      <c r="A388" s="11"/>
    </row>
    <row r="390" spans="1:3" ht="15.75">
      <c r="A390" s="8"/>
      <c r="C390" s="10"/>
    </row>
    <row r="392" spans="1:3">
      <c r="A392" s="11"/>
    </row>
    <row r="401" spans="1:12">
      <c r="A401" s="11"/>
    </row>
    <row r="403" spans="1:12" ht="18.75">
      <c r="A403" s="51"/>
      <c r="D403" s="1" t="s">
        <v>57</v>
      </c>
      <c r="E403" s="1"/>
      <c r="F403" s="1"/>
    </row>
    <row r="404" spans="1:12" ht="13.5" thickBot="1">
      <c r="A404" s="13"/>
      <c r="B404" s="13"/>
      <c r="C404" s="14"/>
      <c r="D404" s="13"/>
      <c r="E404" s="13"/>
      <c r="F404" s="13"/>
      <c r="G404" s="15"/>
    </row>
    <row r="405" spans="1:12" ht="13.5" thickBot="1">
      <c r="A405" s="61"/>
      <c r="B405" s="62"/>
      <c r="C405" s="18"/>
      <c r="D405" s="19"/>
      <c r="E405" s="20"/>
      <c r="F405" s="20"/>
      <c r="G405" s="21" t="s">
        <v>115</v>
      </c>
      <c r="H405" s="22"/>
      <c r="I405" s="23"/>
      <c r="J405" s="23"/>
      <c r="K405" s="24" t="s">
        <v>116</v>
      </c>
      <c r="L405" s="25"/>
    </row>
    <row r="406" spans="1:12" ht="51.75" thickBot="1">
      <c r="A406" s="26" t="s">
        <v>0</v>
      </c>
      <c r="B406" s="64" t="s">
        <v>1</v>
      </c>
      <c r="C406" s="26" t="s">
        <v>2</v>
      </c>
      <c r="D406" s="66" t="s">
        <v>3</v>
      </c>
      <c r="E406" s="67"/>
      <c r="F406" s="68"/>
      <c r="G406" s="26" t="s">
        <v>4</v>
      </c>
      <c r="H406" s="26" t="s">
        <v>2</v>
      </c>
      <c r="I406" s="66" t="s">
        <v>3</v>
      </c>
      <c r="J406" s="67"/>
      <c r="K406" s="68"/>
      <c r="L406" s="26" t="s">
        <v>4</v>
      </c>
    </row>
    <row r="407" spans="1:12" ht="13.5" thickBot="1">
      <c r="A407" s="27"/>
      <c r="B407" s="63"/>
      <c r="C407" s="29"/>
      <c r="D407" s="30" t="s">
        <v>5</v>
      </c>
      <c r="E407" s="31" t="s">
        <v>6</v>
      </c>
      <c r="F407" s="30" t="s">
        <v>7</v>
      </c>
      <c r="G407" s="29"/>
      <c r="H407" s="29"/>
      <c r="I407" s="30" t="s">
        <v>5</v>
      </c>
      <c r="J407" s="31" t="s">
        <v>6</v>
      </c>
      <c r="K407" s="30" t="s">
        <v>7</v>
      </c>
      <c r="L407" s="29"/>
    </row>
    <row r="408" spans="1:12" ht="13.5" thickBot="1">
      <c r="A408" s="32" t="s">
        <v>84</v>
      </c>
      <c r="B408" s="33" t="s">
        <v>58</v>
      </c>
      <c r="C408" s="30">
        <v>200</v>
      </c>
      <c r="D408" s="30">
        <v>7.42</v>
      </c>
      <c r="E408" s="30">
        <v>9.36</v>
      </c>
      <c r="F408" s="30">
        <v>25.74</v>
      </c>
      <c r="G408" s="30">
        <v>216.02</v>
      </c>
      <c r="H408" s="30">
        <v>250</v>
      </c>
      <c r="I408" s="30">
        <v>9.52</v>
      </c>
      <c r="J408" s="30">
        <v>11.02</v>
      </c>
      <c r="K408" s="30">
        <v>30.79</v>
      </c>
      <c r="L408" s="30">
        <v>259.56</v>
      </c>
    </row>
    <row r="409" spans="1:12" ht="13.5" thickBot="1">
      <c r="A409" s="34" t="s">
        <v>52</v>
      </c>
      <c r="B409" s="35" t="s">
        <v>53</v>
      </c>
      <c r="C409" s="36">
        <v>80</v>
      </c>
      <c r="D409" s="36">
        <v>6.3</v>
      </c>
      <c r="E409" s="36">
        <v>14</v>
      </c>
      <c r="F409" s="36">
        <v>21</v>
      </c>
      <c r="G409" s="36">
        <v>300</v>
      </c>
      <c r="H409" s="36">
        <v>80</v>
      </c>
      <c r="I409" s="36">
        <v>6.3</v>
      </c>
      <c r="J409" s="36">
        <v>14</v>
      </c>
      <c r="K409" s="36">
        <v>21</v>
      </c>
      <c r="L409" s="36">
        <v>300</v>
      </c>
    </row>
    <row r="410" spans="1:12" ht="13.5" thickBot="1">
      <c r="A410" s="32" t="s">
        <v>26</v>
      </c>
      <c r="B410" s="38" t="s">
        <v>27</v>
      </c>
      <c r="C410" s="39">
        <v>200</v>
      </c>
      <c r="D410" s="30">
        <v>0.24</v>
      </c>
      <c r="E410" s="30">
        <v>0.1</v>
      </c>
      <c r="F410" s="30">
        <v>11</v>
      </c>
      <c r="G410" s="30">
        <v>41</v>
      </c>
      <c r="H410" s="39">
        <v>200</v>
      </c>
      <c r="I410" s="30">
        <v>0.24</v>
      </c>
      <c r="J410" s="30">
        <v>0.1</v>
      </c>
      <c r="K410" s="30">
        <v>11</v>
      </c>
      <c r="L410" s="30">
        <v>41</v>
      </c>
    </row>
    <row r="411" spans="1:12" ht="13.5" thickBot="1">
      <c r="A411" s="34" t="s">
        <v>79</v>
      </c>
      <c r="B411" s="35" t="s">
        <v>78</v>
      </c>
      <c r="C411" s="36">
        <v>30</v>
      </c>
      <c r="D411" s="36">
        <v>0.75</v>
      </c>
      <c r="E411" s="36">
        <v>7.5</v>
      </c>
      <c r="F411" s="36">
        <v>15.5</v>
      </c>
      <c r="G411" s="36">
        <v>106</v>
      </c>
      <c r="H411" s="36">
        <v>30</v>
      </c>
      <c r="I411" s="36">
        <v>0.75</v>
      </c>
      <c r="J411" s="36">
        <v>7.5</v>
      </c>
      <c r="K411" s="36">
        <v>15.5</v>
      </c>
      <c r="L411" s="36">
        <v>106</v>
      </c>
    </row>
    <row r="412" spans="1:12" ht="13.5" thickBot="1">
      <c r="A412" s="40"/>
      <c r="B412" s="41"/>
      <c r="C412" s="41"/>
      <c r="D412" s="70"/>
      <c r="E412" s="70"/>
      <c r="F412" s="70"/>
      <c r="G412" s="70"/>
      <c r="H412" s="70"/>
      <c r="I412" s="70"/>
      <c r="J412" s="70"/>
      <c r="K412" s="70"/>
      <c r="L412" s="70"/>
    </row>
    <row r="413" spans="1:12" ht="13.5" thickBot="1">
      <c r="A413" s="40"/>
      <c r="B413" s="43" t="s">
        <v>9</v>
      </c>
      <c r="C413" s="44">
        <f t="shared" ref="C413:L413" si="22">C408+C409+C410+C411</f>
        <v>510</v>
      </c>
      <c r="D413" s="44">
        <f t="shared" si="22"/>
        <v>14.709999999999999</v>
      </c>
      <c r="E413" s="44">
        <f t="shared" si="22"/>
        <v>30.96</v>
      </c>
      <c r="F413" s="44">
        <f t="shared" si="22"/>
        <v>73.239999999999995</v>
      </c>
      <c r="G413" s="44">
        <f t="shared" si="22"/>
        <v>663.02</v>
      </c>
      <c r="H413" s="44">
        <f t="shared" si="22"/>
        <v>560</v>
      </c>
      <c r="I413" s="44">
        <f t="shared" si="22"/>
        <v>16.809999999999999</v>
      </c>
      <c r="J413" s="44">
        <f t="shared" si="22"/>
        <v>32.620000000000005</v>
      </c>
      <c r="K413" s="44">
        <f t="shared" si="22"/>
        <v>78.289999999999992</v>
      </c>
      <c r="L413" s="44">
        <f t="shared" si="22"/>
        <v>706.56</v>
      </c>
    </row>
    <row r="414" spans="1:12" ht="13.5" thickBot="1">
      <c r="A414" s="40"/>
      <c r="B414" s="71"/>
      <c r="C414" s="19"/>
      <c r="D414" s="19"/>
      <c r="E414" s="19"/>
      <c r="F414" s="19"/>
      <c r="G414" s="19"/>
      <c r="H414" s="19"/>
      <c r="I414" s="19"/>
      <c r="J414" s="19"/>
      <c r="K414" s="19"/>
      <c r="L414" s="19"/>
    </row>
    <row r="415" spans="1:12" ht="13.5" thickBot="1">
      <c r="A415" s="40"/>
      <c r="B415" s="46" t="s">
        <v>24</v>
      </c>
      <c r="C415" s="47"/>
      <c r="D415" s="65"/>
      <c r="E415" s="65"/>
      <c r="F415" s="65"/>
      <c r="G415" s="65"/>
      <c r="H415" s="65"/>
      <c r="I415" s="65"/>
      <c r="J415" s="65"/>
      <c r="K415" s="65"/>
      <c r="L415" s="65"/>
    </row>
    <row r="416" spans="1:12" ht="13.5" thickBot="1">
      <c r="A416" s="32" t="s">
        <v>110</v>
      </c>
      <c r="B416" s="48" t="s">
        <v>111</v>
      </c>
      <c r="C416" s="30">
        <v>100</v>
      </c>
      <c r="D416" s="30">
        <v>2.09</v>
      </c>
      <c r="E416" s="30">
        <v>4.18</v>
      </c>
      <c r="F416" s="30">
        <v>7.95</v>
      </c>
      <c r="G416" s="30">
        <v>81.760000000000005</v>
      </c>
      <c r="H416" s="30">
        <v>100</v>
      </c>
      <c r="I416" s="30">
        <v>2.09</v>
      </c>
      <c r="J416" s="30">
        <v>4.18</v>
      </c>
      <c r="K416" s="30">
        <v>7.95</v>
      </c>
      <c r="L416" s="30">
        <v>81.760000000000005</v>
      </c>
    </row>
    <row r="417" spans="1:12" ht="13.5" thickBot="1">
      <c r="A417" s="34" t="s">
        <v>16</v>
      </c>
      <c r="B417" s="37" t="s">
        <v>59</v>
      </c>
      <c r="C417" s="36">
        <v>250</v>
      </c>
      <c r="D417" s="36">
        <v>19.649999999999999</v>
      </c>
      <c r="E417" s="36">
        <v>15.77</v>
      </c>
      <c r="F417" s="36">
        <v>18.55</v>
      </c>
      <c r="G417" s="36">
        <v>295.61</v>
      </c>
      <c r="H417" s="36">
        <v>300</v>
      </c>
      <c r="I417" s="36">
        <v>23.58</v>
      </c>
      <c r="J417" s="36">
        <v>18.920000000000002</v>
      </c>
      <c r="K417" s="36">
        <v>22.26</v>
      </c>
      <c r="L417" s="36">
        <v>354.73</v>
      </c>
    </row>
    <row r="418" spans="1:12" ht="13.5" thickBot="1">
      <c r="A418" s="34" t="s">
        <v>112</v>
      </c>
      <c r="B418" s="37" t="s">
        <v>113</v>
      </c>
      <c r="C418" s="36">
        <v>240</v>
      </c>
      <c r="D418" s="36">
        <v>30.29</v>
      </c>
      <c r="E418" s="36">
        <v>19.510000000000002</v>
      </c>
      <c r="F418" s="36">
        <v>50.38</v>
      </c>
      <c r="G418" s="36">
        <v>498.09</v>
      </c>
      <c r="H418" s="36">
        <v>320</v>
      </c>
      <c r="I418" s="36">
        <v>40.380000000000003</v>
      </c>
      <c r="J418" s="36">
        <v>26.01</v>
      </c>
      <c r="K418" s="36">
        <v>67.17</v>
      </c>
      <c r="L418" s="36">
        <v>664.12</v>
      </c>
    </row>
    <row r="419" spans="1:12" ht="13.5" thickBot="1">
      <c r="A419" s="32"/>
      <c r="B419" s="49"/>
      <c r="C419" s="30"/>
      <c r="D419" s="30"/>
      <c r="E419" s="30"/>
      <c r="F419" s="30"/>
      <c r="G419" s="30"/>
      <c r="H419" s="30"/>
      <c r="I419" s="30"/>
      <c r="J419" s="30"/>
      <c r="K419" s="30"/>
      <c r="L419" s="30"/>
    </row>
    <row r="420" spans="1:12" ht="13.5" thickBot="1">
      <c r="A420" s="34" t="s">
        <v>13</v>
      </c>
      <c r="B420" s="37" t="s">
        <v>8</v>
      </c>
      <c r="C420" s="36">
        <v>50</v>
      </c>
      <c r="D420" s="36">
        <v>5.45</v>
      </c>
      <c r="E420" s="36">
        <v>1.82</v>
      </c>
      <c r="F420" s="36">
        <v>21.95</v>
      </c>
      <c r="G420" s="36">
        <v>133</v>
      </c>
      <c r="H420" s="36">
        <v>50</v>
      </c>
      <c r="I420" s="36">
        <v>5.45</v>
      </c>
      <c r="J420" s="36">
        <v>1.82</v>
      </c>
      <c r="K420" s="36">
        <v>21.95</v>
      </c>
      <c r="L420" s="36">
        <v>133</v>
      </c>
    </row>
    <row r="421" spans="1:12" ht="13.5" thickBot="1">
      <c r="A421" s="34" t="s">
        <v>15</v>
      </c>
      <c r="B421" s="37" t="s">
        <v>14</v>
      </c>
      <c r="C421" s="36">
        <v>200</v>
      </c>
      <c r="D421" s="36">
        <v>0.4</v>
      </c>
      <c r="E421" s="36">
        <v>0.16</v>
      </c>
      <c r="F421" s="36">
        <v>17.89</v>
      </c>
      <c r="G421" s="36">
        <v>77.45</v>
      </c>
      <c r="H421" s="36">
        <v>200</v>
      </c>
      <c r="I421" s="36">
        <v>0.4</v>
      </c>
      <c r="J421" s="36">
        <v>0.16</v>
      </c>
      <c r="K421" s="36">
        <v>17.89</v>
      </c>
      <c r="L421" s="36">
        <v>77.45</v>
      </c>
    </row>
    <row r="422" spans="1:12" ht="13.5" thickBot="1">
      <c r="A422" s="50"/>
      <c r="B422" s="41"/>
      <c r="C422" s="41"/>
      <c r="D422" s="70"/>
      <c r="E422" s="70"/>
      <c r="F422" s="70"/>
      <c r="G422" s="70"/>
      <c r="H422" s="70"/>
      <c r="I422" s="70"/>
      <c r="J422" s="70"/>
      <c r="K422" s="70"/>
      <c r="L422" s="70"/>
    </row>
    <row r="423" spans="1:12" ht="13.5" thickBot="1">
      <c r="A423" s="42"/>
      <c r="B423" s="45" t="s">
        <v>9</v>
      </c>
      <c r="C423" s="44">
        <f t="shared" ref="C423:L423" si="23">C416+C417+C418+C419+C420+C421</f>
        <v>840</v>
      </c>
      <c r="D423" s="44">
        <f t="shared" si="23"/>
        <v>57.88</v>
      </c>
      <c r="E423" s="44">
        <f t="shared" si="23"/>
        <v>41.44</v>
      </c>
      <c r="F423" s="44">
        <f t="shared" si="23"/>
        <v>116.72</v>
      </c>
      <c r="G423" s="44">
        <f t="shared" si="23"/>
        <v>1085.9100000000001</v>
      </c>
      <c r="H423" s="44">
        <f t="shared" si="23"/>
        <v>970</v>
      </c>
      <c r="I423" s="44">
        <f t="shared" si="23"/>
        <v>71.900000000000006</v>
      </c>
      <c r="J423" s="44">
        <f t="shared" si="23"/>
        <v>51.089999999999996</v>
      </c>
      <c r="K423" s="44">
        <f t="shared" si="23"/>
        <v>137.22</v>
      </c>
      <c r="L423" s="44">
        <f t="shared" si="23"/>
        <v>1311.0600000000002</v>
      </c>
    </row>
    <row r="424" spans="1:12" ht="13.5" thickBot="1">
      <c r="A424" s="42"/>
      <c r="B424" s="45" t="s">
        <v>10</v>
      </c>
      <c r="C424" s="44">
        <f t="shared" ref="C424:L424" si="24">C413+C423</f>
        <v>1350</v>
      </c>
      <c r="D424" s="44">
        <f t="shared" si="24"/>
        <v>72.59</v>
      </c>
      <c r="E424" s="44">
        <f t="shared" si="24"/>
        <v>72.400000000000006</v>
      </c>
      <c r="F424" s="44">
        <f t="shared" si="24"/>
        <v>189.95999999999998</v>
      </c>
      <c r="G424" s="44">
        <f t="shared" si="24"/>
        <v>1748.93</v>
      </c>
      <c r="H424" s="44">
        <f t="shared" si="24"/>
        <v>1530</v>
      </c>
      <c r="I424" s="44">
        <f t="shared" si="24"/>
        <v>88.710000000000008</v>
      </c>
      <c r="J424" s="44">
        <f t="shared" si="24"/>
        <v>83.710000000000008</v>
      </c>
      <c r="K424" s="44">
        <f t="shared" si="24"/>
        <v>215.51</v>
      </c>
      <c r="L424" s="44">
        <f t="shared" si="24"/>
        <v>2017.6200000000001</v>
      </c>
    </row>
    <row r="445" spans="1:15" ht="15.75">
      <c r="A445" s="72" t="s">
        <v>122</v>
      </c>
      <c r="B445" s="72"/>
      <c r="C445" s="72"/>
      <c r="D445" s="72"/>
      <c r="E445" s="72"/>
      <c r="F445" s="72"/>
      <c r="G445" s="72"/>
      <c r="H445" s="72"/>
      <c r="I445" s="72"/>
      <c r="J445"/>
      <c r="K445"/>
      <c r="L445"/>
      <c r="M445"/>
      <c r="N445"/>
      <c r="O445"/>
    </row>
    <row r="446" spans="1:15" ht="15.75">
      <c r="A446" s="73"/>
      <c r="B446" s="74"/>
      <c r="C446" s="75"/>
      <c r="D446" s="76"/>
      <c r="E446" s="76"/>
      <c r="F446" s="77"/>
      <c r="G446" s="77"/>
      <c r="H446" s="77"/>
      <c r="I446" s="77"/>
      <c r="J446"/>
      <c r="K446"/>
      <c r="L446"/>
      <c r="M446"/>
      <c r="N446"/>
      <c r="O446"/>
    </row>
    <row r="447" spans="1:15" ht="33.75" customHeight="1">
      <c r="A447" s="80" t="s">
        <v>123</v>
      </c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79"/>
      <c r="M447" s="79"/>
      <c r="N447" s="79"/>
      <c r="O447" s="79"/>
    </row>
    <row r="448" spans="1:15" ht="33.75" customHeight="1">
      <c r="A448" s="80" t="s">
        <v>124</v>
      </c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79"/>
      <c r="M448" s="79"/>
      <c r="N448" s="79"/>
      <c r="O448" s="79"/>
    </row>
    <row r="449" spans="1:15" ht="31.5" customHeight="1">
      <c r="A449" s="78" t="s">
        <v>125</v>
      </c>
      <c r="B449" s="78"/>
      <c r="C449" s="78"/>
      <c r="D449" s="78"/>
      <c r="E449" s="78"/>
      <c r="F449" s="78"/>
      <c r="G449" s="78"/>
      <c r="H449" s="78"/>
      <c r="I449" s="78"/>
      <c r="J449" s="78"/>
      <c r="K449" s="78"/>
      <c r="L449" s="79"/>
      <c r="M449" s="79"/>
      <c r="N449" s="79"/>
      <c r="O449" s="79"/>
    </row>
    <row r="450" spans="1:15" ht="17.25" customHeight="1">
      <c r="A450" s="78" t="s">
        <v>126</v>
      </c>
      <c r="B450" s="78"/>
      <c r="C450" s="78"/>
      <c r="D450" s="78"/>
      <c r="E450" s="78"/>
      <c r="F450" s="78"/>
      <c r="G450" s="78"/>
      <c r="H450" s="78"/>
      <c r="I450" s="78"/>
      <c r="J450" s="78"/>
      <c r="K450" s="78"/>
      <c r="L450" s="79"/>
      <c r="M450" s="79"/>
      <c r="N450" s="79"/>
      <c r="O450" s="79"/>
    </row>
    <row r="451" spans="1:15" ht="33" customHeight="1">
      <c r="A451" s="78" t="s">
        <v>127</v>
      </c>
      <c r="B451" s="78"/>
      <c r="C451" s="78"/>
      <c r="D451" s="78"/>
      <c r="E451" s="78"/>
      <c r="F451" s="78"/>
      <c r="G451" s="78"/>
      <c r="H451" s="78"/>
      <c r="I451" s="78"/>
      <c r="J451" s="78"/>
      <c r="K451" s="78"/>
      <c r="L451" s="79"/>
      <c r="M451" s="79"/>
      <c r="N451" s="79"/>
      <c r="O451" s="79"/>
    </row>
    <row r="452" spans="1:15" ht="33" customHeight="1">
      <c r="A452" s="78" t="s">
        <v>128</v>
      </c>
      <c r="B452" s="78"/>
      <c r="C452" s="78"/>
      <c r="D452" s="78"/>
      <c r="E452" s="78"/>
      <c r="F452" s="78"/>
      <c r="G452" s="78"/>
      <c r="H452" s="78"/>
      <c r="I452" s="78"/>
      <c r="J452" s="78"/>
      <c r="K452" s="78"/>
      <c r="L452" s="79"/>
      <c r="M452" s="79"/>
      <c r="N452" s="79"/>
      <c r="O452" s="79"/>
    </row>
    <row r="453" spans="1:15" ht="16.5" customHeight="1">
      <c r="A453" s="78" t="s">
        <v>129</v>
      </c>
      <c r="B453" s="78"/>
      <c r="C453" s="78"/>
      <c r="D453" s="78"/>
      <c r="E453" s="78"/>
      <c r="F453" s="78"/>
      <c r="G453" s="78"/>
      <c r="H453" s="78"/>
      <c r="I453" s="78"/>
      <c r="J453" s="78"/>
      <c r="K453" s="78"/>
      <c r="L453" s="79"/>
      <c r="M453" s="79"/>
      <c r="N453" s="79"/>
      <c r="O453" s="79"/>
    </row>
    <row r="454" spans="1:1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</row>
  </sheetData>
  <mergeCells count="57">
    <mergeCell ref="A449:K449"/>
    <mergeCell ref="A450:K450"/>
    <mergeCell ref="A451:K451"/>
    <mergeCell ref="A452:K452"/>
    <mergeCell ref="A453:K453"/>
    <mergeCell ref="D406:F406"/>
    <mergeCell ref="I406:K406"/>
    <mergeCell ref="A445:I445"/>
    <mergeCell ref="A447:K447"/>
    <mergeCell ref="A448:K448"/>
    <mergeCell ref="D126:F126"/>
    <mergeCell ref="I126:K126"/>
    <mergeCell ref="D205:F205"/>
    <mergeCell ref="I205:K205"/>
    <mergeCell ref="D245:F245"/>
    <mergeCell ref="I245:K245"/>
    <mergeCell ref="B1:L7"/>
    <mergeCell ref="B10:D16"/>
    <mergeCell ref="H10:L16"/>
    <mergeCell ref="B19:L28"/>
    <mergeCell ref="D363:F363"/>
    <mergeCell ref="K365:L365"/>
    <mergeCell ref="D403:F403"/>
    <mergeCell ref="K405:L405"/>
    <mergeCell ref="K244:L244"/>
    <mergeCell ref="D282:F282"/>
    <mergeCell ref="K284:L284"/>
    <mergeCell ref="D322:F322"/>
    <mergeCell ref="K324:L324"/>
    <mergeCell ref="D285:F285"/>
    <mergeCell ref="I285:K285"/>
    <mergeCell ref="D325:F325"/>
    <mergeCell ref="I325:K325"/>
    <mergeCell ref="D366:F366"/>
    <mergeCell ref="I366:K366"/>
    <mergeCell ref="K166:L166"/>
    <mergeCell ref="D202:F202"/>
    <mergeCell ref="K204:L204"/>
    <mergeCell ref="D242:F242"/>
    <mergeCell ref="A45:C45"/>
    <mergeCell ref="A47:B47"/>
    <mergeCell ref="A166:B166"/>
    <mergeCell ref="D163:F163"/>
    <mergeCell ref="E123:G123"/>
    <mergeCell ref="K125:L125"/>
    <mergeCell ref="D167:F167"/>
    <mergeCell ref="I167:K167"/>
    <mergeCell ref="D48:F48"/>
    <mergeCell ref="I48:K48"/>
    <mergeCell ref="D86:F86"/>
    <mergeCell ref="I86:K86"/>
    <mergeCell ref="D45:F45"/>
    <mergeCell ref="K47:L47"/>
    <mergeCell ref="A83:D83"/>
    <mergeCell ref="A85:B85"/>
    <mergeCell ref="E83:G83"/>
    <mergeCell ref="K85:L8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ACER</cp:lastModifiedBy>
  <cp:lastPrinted>2024-08-29T05:40:54Z</cp:lastPrinted>
  <dcterms:created xsi:type="dcterms:W3CDTF">2021-10-05T19:59:02Z</dcterms:created>
  <dcterms:modified xsi:type="dcterms:W3CDTF">2024-08-29T05:42:27Z</dcterms:modified>
  <cp:category/>
</cp:coreProperties>
</file>